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G196" i="1" s="1"/>
  <c r="F13" i="1"/>
  <c r="H138" i="1" l="1"/>
  <c r="F119" i="1"/>
  <c r="I100" i="1"/>
  <c r="I196" i="1" s="1"/>
  <c r="J81" i="1"/>
  <c r="F81" i="1"/>
  <c r="F62" i="1"/>
  <c r="J62" i="1"/>
  <c r="J43" i="1"/>
  <c r="F43" i="1"/>
  <c r="H24" i="1"/>
  <c r="H196" i="1" s="1"/>
  <c r="J24" i="1"/>
  <c r="F24" i="1"/>
  <c r="J196" i="1" l="1"/>
  <c r="F196" i="1"/>
</calcChain>
</file>

<file path=xl/sharedStrings.xml><?xml version="1.0" encoding="utf-8"?>
<sst xmlns="http://schemas.openxmlformats.org/spreadsheetml/2006/main" count="401" uniqueCount="146">
  <si>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</si>
  <si>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</si>
  <si>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</si>
  <si>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</si>
  <si>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</si>
  <si>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</si>
  <si>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</si>
  <si>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</si>
  <si>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</si>
  <si>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</si>
  <si>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</si>
  <si>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</si>
  <si>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</si>
  <si>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</si>
  <si>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</si>
  <si>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</si>
  <si>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</si>
  <si>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</si>
  <si>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</si>
  <si>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</si>
  <si>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</si>
  <si>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</si>
  <si>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</si>
  <si>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</si>
  <si>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</si>
  <si>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</si>
  <si>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</si>
  <si>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</si>
  <si>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</si>
  <si>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</si>
  <si>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</si>
  <si>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</si>
  <si>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</si>
  <si>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</si>
  <si>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</si>
  <si>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</si>
  <si>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</si>
  <si>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</si>
  <si>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</si>
  <si>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</si>
  <si>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185</t>
  </si>
  <si>
    <t>54-2о-2020</t>
  </si>
  <si>
    <t>Чай с сахаром</t>
  </si>
  <si>
    <t>Батон йодированный</t>
  </si>
  <si>
    <t>Яблоко</t>
  </si>
  <si>
    <t>Зефир</t>
  </si>
  <si>
    <t>54-2гн-2020</t>
  </si>
  <si>
    <t>Пром.</t>
  </si>
  <si>
    <t>Салат из белокочанной капусты с морковью и яблоками</t>
  </si>
  <si>
    <t>Рассольник Ленинградский</t>
  </si>
  <si>
    <t>Плов из отварной птицы</t>
  </si>
  <si>
    <t>54-9зн-2020</t>
  </si>
  <si>
    <t>Компот из смеси сухофруктов</t>
  </si>
  <si>
    <t>54-1хн-2020</t>
  </si>
  <si>
    <t>Хлеб ржаной</t>
  </si>
  <si>
    <t>Свекла отварная дольками</t>
  </si>
  <si>
    <t>54-28з-2020</t>
  </si>
  <si>
    <t>Масло сливочное (порциями)</t>
  </si>
  <si>
    <t>53-19з-2020</t>
  </si>
  <si>
    <t>Макароны отварные</t>
  </si>
  <si>
    <t>54-1г-2020</t>
  </si>
  <si>
    <t>Котлета рыбная любительская (треска)</t>
  </si>
  <si>
    <t>54-13р-2020</t>
  </si>
  <si>
    <t>Чай с лимоном и сахаром</t>
  </si>
  <si>
    <t>54-3гн-2020</t>
  </si>
  <si>
    <t>Икра морковная</t>
  </si>
  <si>
    <t>Суп с крупой</t>
  </si>
  <si>
    <t>Пюре картофельное</t>
  </si>
  <si>
    <t>Печень говяжья по-строгановски</t>
  </si>
  <si>
    <t>398\442</t>
  </si>
  <si>
    <t>Кисель плодово-ягодный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</si>
  <si>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</si>
  <si>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</si>
  <si>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</si>
  <si>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</si>
  <si>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</si>
  <si>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</si>
  <si>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Винегрет овощной</t>
  </si>
  <si>
    <t>Щи из свежей капусты с картофелем</t>
  </si>
  <si>
    <t>Рис овощной</t>
  </si>
  <si>
    <t>Шницель припущенный из кур</t>
  </si>
  <si>
    <t>Молоко сгущеное с сахаром</t>
  </si>
  <si>
    <t>Мандарин</t>
  </si>
  <si>
    <t>Какао с молоком</t>
  </si>
  <si>
    <t>54-21гн-2020</t>
  </si>
  <si>
    <t>Запеканка из творога с морковью</t>
  </si>
  <si>
    <t>54-2т-2020</t>
  </si>
  <si>
    <t>Салат из белокочанной капусты с морковью</t>
  </si>
  <si>
    <t>54-8з-2020</t>
  </si>
  <si>
    <t>Уха с крупой</t>
  </si>
  <si>
    <t>Макаронные изделия отварные с маслом</t>
  </si>
  <si>
    <t>Кнели из кур</t>
  </si>
  <si>
    <t>Компот из изюма</t>
  </si>
  <si>
    <t>54-4хн-2020</t>
  </si>
  <si>
    <t>Салат из свеклы отварной</t>
  </si>
  <si>
    <t>54-13з-2020</t>
  </si>
  <si>
    <t>Биточек из курицы</t>
  </si>
  <si>
    <t>54-23м-2020</t>
  </si>
  <si>
    <t>Кукуруза консервированная</t>
  </si>
  <si>
    <t>Суп картофельный с бобовыми (гороховый)</t>
  </si>
  <si>
    <t>Каша гречневая рассыпчатая</t>
  </si>
  <si>
    <t>Фрикадельки в соусе</t>
  </si>
  <si>
    <t>280(331)</t>
  </si>
  <si>
    <t>Апельсин</t>
  </si>
  <si>
    <t>Омлет с сыром</t>
  </si>
  <si>
    <t>54-4о-2020</t>
  </si>
  <si>
    <t>Помидор в нарезке</t>
  </si>
  <si>
    <t>54-3з-2020</t>
  </si>
  <si>
    <t>Салат из белокочанной капусты</t>
  </si>
  <si>
    <t>Суп картофельный с бобовыми (фасолевый)</t>
  </si>
  <si>
    <t>Птица тушеная в соусе</t>
  </si>
  <si>
    <t>Рис отварной</t>
  </si>
  <si>
    <t>Напиток из шиповника</t>
  </si>
  <si>
    <t>54-7з-2020</t>
  </si>
  <si>
    <t>290\759</t>
  </si>
  <si>
    <t>54-13хн-2020</t>
  </si>
  <si>
    <t>Каша жидкая молочная рисовая</t>
  </si>
  <si>
    <t>54-25.1к-2020</t>
  </si>
  <si>
    <t>Суп картофельный с клецками</t>
  </si>
  <si>
    <t>108\109</t>
  </si>
  <si>
    <t>Биточек припущенный из кур</t>
  </si>
  <si>
    <t>Компот из свежих яблок</t>
  </si>
  <si>
    <t>54-32хн-2020</t>
  </si>
  <si>
    <t>Чай с молоком и сахаром</t>
  </si>
  <si>
    <t>54-4гн-2020</t>
  </si>
  <si>
    <t>Запеканка из творога</t>
  </si>
  <si>
    <t>Борщ с капустой и картофелем</t>
  </si>
  <si>
    <t>Биточек рыбный</t>
  </si>
  <si>
    <t>54-12з-2020</t>
  </si>
  <si>
    <t>Макароны отварные с сыром</t>
  </si>
  <si>
    <t>54-3г-2020</t>
  </si>
  <si>
    <t>Сок яблочный</t>
  </si>
  <si>
    <t>Салат картофельный с морковью и зеленым горошком</t>
  </si>
  <si>
    <t>Котлета рубленная из бройлер-цыплят</t>
  </si>
  <si>
    <t>Капуста тушеная</t>
  </si>
  <si>
    <t>Напиток из варенья</t>
  </si>
  <si>
    <t>Салат из моркови с яблоком</t>
  </si>
  <si>
    <t>Котлета из курицы</t>
  </si>
  <si>
    <t>54-5м-2020</t>
  </si>
  <si>
    <t>Рагу из овощей</t>
  </si>
  <si>
    <t>54-9г-2020</t>
  </si>
  <si>
    <t>Тефтели из говядины</t>
  </si>
  <si>
    <t>278\759</t>
  </si>
  <si>
    <t>директор</t>
  </si>
  <si>
    <t>МКОУ "Комсомолький центр образования"</t>
  </si>
  <si>
    <t>Горбунов Александр Леонидович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</si>
</sst>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6" xfId="0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2" fontId="0" fillId="4" borderId="26" xfId="0" applyNumberFormat="1" applyFill="1" applyBorder="1" applyAlignment="1" applyProtection="1">
      <alignment horizontal="center"/>
      <protection locked="0"/>
    </xf>
    <xf numFmtId="2" fontId="0" fillId="4" borderId="27" xfId="0" applyNumberFormat="1" applyFill="1" applyBorder="1" applyAlignment="1" applyProtection="1">
      <alignment horizontal="center"/>
      <protection locked="0"/>
    </xf>
    <xf numFmtId="49" fontId="0" fillId="4" borderId="26" xfId="0" applyNumberFormat="1" applyFill="1" applyBorder="1" applyAlignment="1" applyProtection="1">
      <alignment horizontal="center"/>
      <protection locked="0"/>
    </xf>
    <xf numFmtId="164" fontId="0" fillId="4" borderId="28" xfId="0" applyNumberFormat="1" applyFill="1" applyBorder="1" applyAlignment="1" applyProtection="1">
      <alignment horizontal="center"/>
      <protection locked="0"/>
    </xf>
    <xf numFmtId="2" fontId="0" fillId="4" borderId="28" xfId="0" applyNumberFormat="1" applyFill="1" applyBorder="1" applyAlignment="1" applyProtection="1">
      <alignment horizontal="center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1" fontId="0" fillId="4" borderId="28" xfId="0" applyNumberForma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wrapText="1"/>
      <protection locked="0"/>
    </xf>
    <xf numFmtId="2" fontId="0" fillId="4" borderId="30" xfId="0" applyNumberFormat="1" applyFill="1" applyBorder="1" applyAlignment="1" applyProtection="1">
      <alignment horizontal="center"/>
      <protection locked="0"/>
    </xf>
    <xf numFmtId="2" fontId="0" fillId="4" borderId="31" xfId="0" applyNumberFormat="1" applyFill="1" applyBorder="1" applyAlignment="1" applyProtection="1">
      <alignment horizontal="center"/>
      <protection locked="0"/>
    </xf>
    <xf numFmtId="0" fontId="0" fillId="4" borderId="30" xfId="0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4" t="s">
        <v>144</v>
      </c>
      <c r="D1" s="75"/>
      <c r="E1" s="76"/>
      <c r="F1" s="3" t="s">
        <v>1</v>
      </c>
      <c r="G1" s="1" t="s">
        <v>2</v>
      </c>
      <c r="H1" s="77" t="s">
        <v>143</v>
      </c>
      <c r="I1" s="78"/>
      <c r="J1" s="78"/>
      <c r="K1" s="79"/>
    </row>
    <row r="2" spans="1:12" ht="18" x14ac:dyDescent="0.2">
      <c r="A2" s="4" t="s">
        <v>3</v>
      </c>
      <c r="C2" s="1"/>
      <c r="G2" s="1" t="s">
        <v>4</v>
      </c>
      <c r="H2" s="77" t="s">
        <v>145</v>
      </c>
      <c r="I2" s="78"/>
      <c r="J2" s="78"/>
      <c r="K2" s="7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1" t="s">
        <v>39</v>
      </c>
      <c r="F6" s="56" t="s">
        <v>40</v>
      </c>
      <c r="G6" s="54">
        <v>11.9</v>
      </c>
      <c r="H6" s="54">
        <v>13.1</v>
      </c>
      <c r="I6" s="55">
        <v>5.9</v>
      </c>
      <c r="J6" s="21">
        <v>189.4</v>
      </c>
      <c r="K6" s="52" t="s">
        <v>41</v>
      </c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51" t="s">
        <v>42</v>
      </c>
      <c r="F8" s="59">
        <v>200</v>
      </c>
      <c r="G8" s="54">
        <v>0.2</v>
      </c>
      <c r="H8" s="54">
        <v>0</v>
      </c>
      <c r="I8" s="55">
        <v>6.4</v>
      </c>
      <c r="J8" s="54">
        <v>26.8</v>
      </c>
      <c r="K8" s="61" t="s">
        <v>46</v>
      </c>
      <c r="L8" s="28"/>
    </row>
    <row r="9" spans="1:12" ht="15" x14ac:dyDescent="0.25">
      <c r="A9" s="23"/>
      <c r="B9" s="24"/>
      <c r="C9" s="25"/>
      <c r="D9" s="30" t="s">
        <v>26</v>
      </c>
      <c r="E9" s="53" t="s">
        <v>43</v>
      </c>
      <c r="F9" s="60">
        <v>40</v>
      </c>
      <c r="G9" s="57">
        <v>3.2</v>
      </c>
      <c r="H9" s="58">
        <v>0.4</v>
      </c>
      <c r="I9" s="58">
        <v>19.600000000000001</v>
      </c>
      <c r="J9" s="58">
        <v>95</v>
      </c>
      <c r="K9" s="62" t="s">
        <v>47</v>
      </c>
      <c r="L9" s="28"/>
    </row>
    <row r="10" spans="1:12" ht="15" x14ac:dyDescent="0.25">
      <c r="A10" s="23"/>
      <c r="B10" s="24"/>
      <c r="C10" s="25"/>
      <c r="D10" s="30" t="s">
        <v>27</v>
      </c>
      <c r="E10" s="53" t="s">
        <v>44</v>
      </c>
      <c r="F10" s="60">
        <v>120</v>
      </c>
      <c r="G10" s="58">
        <v>0.5</v>
      </c>
      <c r="H10" s="58">
        <v>0.5</v>
      </c>
      <c r="I10" s="58">
        <v>11.8</v>
      </c>
      <c r="J10" s="57">
        <v>53.3</v>
      </c>
      <c r="K10" s="62" t="s">
        <v>47</v>
      </c>
      <c r="L10" s="28"/>
    </row>
    <row r="11" spans="1:12" ht="15" x14ac:dyDescent="0.25">
      <c r="A11" s="23"/>
      <c r="B11" s="24"/>
      <c r="C11" s="25"/>
      <c r="D11" s="26"/>
      <c r="E11" s="27" t="s">
        <v>45</v>
      </c>
      <c r="F11" s="28">
        <v>35</v>
      </c>
      <c r="G11" s="28">
        <v>0.3</v>
      </c>
      <c r="H11" s="28">
        <v>0</v>
      </c>
      <c r="I11" s="28">
        <v>27.9</v>
      </c>
      <c r="J11" s="28">
        <v>113.2</v>
      </c>
      <c r="K11" s="62" t="s">
        <v>47</v>
      </c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395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477.70000000000005</v>
      </c>
      <c r="K13" s="37"/>
      <c r="L13" s="36">
        <f>SUM(L6:L12)</f>
        <v>0</v>
      </c>
    </row>
    <row r="14" spans="1:12" ht="30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63" t="s">
        <v>48</v>
      </c>
      <c r="F14" s="28">
        <v>80</v>
      </c>
      <c r="G14" s="64">
        <v>1.0900000000000001</v>
      </c>
      <c r="H14" s="64">
        <v>8.1199999999999992</v>
      </c>
      <c r="I14" s="65">
        <v>4.82</v>
      </c>
      <c r="J14" s="64">
        <v>96.7</v>
      </c>
      <c r="K14" s="66" t="s">
        <v>51</v>
      </c>
      <c r="L14" s="28"/>
    </row>
    <row r="15" spans="1:12" ht="15" x14ac:dyDescent="0.25">
      <c r="A15" s="23"/>
      <c r="B15" s="24"/>
      <c r="C15" s="25"/>
      <c r="D15" s="30" t="s">
        <v>31</v>
      </c>
      <c r="E15" s="51" t="s">
        <v>49</v>
      </c>
      <c r="F15" s="28">
        <v>250</v>
      </c>
      <c r="G15" s="54">
        <v>2.02</v>
      </c>
      <c r="H15" s="54">
        <v>10.19</v>
      </c>
      <c r="I15" s="55">
        <v>11.98</v>
      </c>
      <c r="J15" s="54">
        <v>107.25</v>
      </c>
      <c r="K15" s="61">
        <v>96</v>
      </c>
      <c r="L15" s="28"/>
    </row>
    <row r="16" spans="1:12" ht="15" x14ac:dyDescent="0.25">
      <c r="A16" s="23"/>
      <c r="B16" s="24"/>
      <c r="C16" s="25"/>
      <c r="D16" s="30" t="s">
        <v>32</v>
      </c>
      <c r="E16" s="51" t="s">
        <v>50</v>
      </c>
      <c r="F16" s="28">
        <v>240</v>
      </c>
      <c r="G16" s="54">
        <v>18.29</v>
      </c>
      <c r="H16" s="54">
        <v>18.170000000000002</v>
      </c>
      <c r="I16" s="55">
        <v>43.31</v>
      </c>
      <c r="J16" s="54">
        <v>410.28</v>
      </c>
      <c r="K16" s="61">
        <v>406</v>
      </c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51" t="s">
        <v>52</v>
      </c>
      <c r="F18" s="59">
        <v>200</v>
      </c>
      <c r="G18" s="28">
        <v>0.47</v>
      </c>
      <c r="H18" s="28">
        <v>0</v>
      </c>
      <c r="I18" s="28">
        <v>19.78</v>
      </c>
      <c r="J18" s="28">
        <v>81</v>
      </c>
      <c r="K18" s="61" t="s">
        <v>53</v>
      </c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43</v>
      </c>
      <c r="F19" s="28">
        <v>20</v>
      </c>
      <c r="G19" s="28">
        <v>1.6</v>
      </c>
      <c r="H19" s="28">
        <v>0.2</v>
      </c>
      <c r="I19" s="28">
        <v>9.8000000000000007</v>
      </c>
      <c r="J19" s="28">
        <v>47.47</v>
      </c>
      <c r="K19" s="29" t="s">
        <v>47</v>
      </c>
      <c r="L19" s="28"/>
    </row>
    <row r="20" spans="1:12" ht="15" x14ac:dyDescent="0.25">
      <c r="A20" s="23"/>
      <c r="B20" s="24"/>
      <c r="C20" s="25"/>
      <c r="D20" s="30" t="s">
        <v>36</v>
      </c>
      <c r="E20" s="27" t="s">
        <v>54</v>
      </c>
      <c r="F20" s="28">
        <v>30</v>
      </c>
      <c r="G20" s="28">
        <v>2</v>
      </c>
      <c r="H20" s="28">
        <v>0.4</v>
      </c>
      <c r="I20" s="28">
        <v>11.9</v>
      </c>
      <c r="J20" s="28">
        <v>58.7</v>
      </c>
      <c r="K20" s="29" t="s">
        <v>47</v>
      </c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820</v>
      </c>
      <c r="G23" s="36">
        <f>SUM(G14:G22)</f>
        <v>25.47</v>
      </c>
      <c r="H23" s="36">
        <f>SUM(H14:H22)</f>
        <v>37.080000000000005</v>
      </c>
      <c r="I23" s="36">
        <f>SUM(I14:I22)</f>
        <v>101.59</v>
      </c>
      <c r="J23" s="36">
        <f>SUM(J14:J22)</f>
        <v>801.40000000000009</v>
      </c>
      <c r="K23" s="37"/>
      <c r="L23" s="36">
        <f>SUM(L14:L22)</f>
        <v>0</v>
      </c>
    </row>
    <row r="24" spans="1:12" ht="13.5" thickBot="1" x14ac:dyDescent="0.25">
      <c r="A24" s="41">
        <f>A6</f>
        <v>1</v>
      </c>
      <c r="B24" s="42">
        <f>B6</f>
        <v>1</v>
      </c>
      <c r="C24" s="69" t="s">
        <v>37</v>
      </c>
      <c r="D24" s="70"/>
      <c r="E24" s="43"/>
      <c r="F24" s="44">
        <f>F13+F23</f>
        <v>1215</v>
      </c>
      <c r="G24" s="44">
        <f>G13+G23</f>
        <v>41.57</v>
      </c>
      <c r="H24" s="44">
        <f>H13+H23</f>
        <v>51.080000000000005</v>
      </c>
      <c r="I24" s="44">
        <f>I13+I23</f>
        <v>173.19</v>
      </c>
      <c r="J24" s="44">
        <f>J13+J23</f>
        <v>1279.1000000000001</v>
      </c>
      <c r="K24" s="44"/>
      <c r="L24" s="44">
        <f>L13+L23</f>
        <v>0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51" t="s">
        <v>61</v>
      </c>
      <c r="F25" s="59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62</v>
      </c>
      <c r="L25" s="21"/>
    </row>
    <row r="26" spans="1:12" ht="15" x14ac:dyDescent="0.25">
      <c r="A26" s="45"/>
      <c r="B26" s="24"/>
      <c r="C26" s="25"/>
      <c r="D26" s="67" t="s">
        <v>33</v>
      </c>
      <c r="E26" s="27" t="s">
        <v>59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60</v>
      </c>
      <c r="L26" s="28"/>
    </row>
    <row r="27" spans="1:12" ht="25.5" x14ac:dyDescent="0.25">
      <c r="A27" s="45"/>
      <c r="B27" s="24"/>
      <c r="C27" s="25"/>
      <c r="D27" s="30" t="s">
        <v>25</v>
      </c>
      <c r="E27" s="53" t="s">
        <v>63</v>
      </c>
      <c r="F27" s="60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64</v>
      </c>
      <c r="L27" s="28"/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47</v>
      </c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67" t="s">
        <v>30</v>
      </c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/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63" t="s">
        <v>65</v>
      </c>
      <c r="F33" s="28">
        <v>80</v>
      </c>
      <c r="G33" s="28">
        <v>1.61</v>
      </c>
      <c r="H33" s="28">
        <v>0.16</v>
      </c>
      <c r="I33" s="28">
        <v>16.440000000000001</v>
      </c>
      <c r="J33" s="28">
        <v>72.959999999999994</v>
      </c>
      <c r="K33" s="29">
        <v>75</v>
      </c>
      <c r="L33" s="28"/>
    </row>
    <row r="34" spans="1:12" ht="15" x14ac:dyDescent="0.25">
      <c r="A34" s="45"/>
      <c r="B34" s="24"/>
      <c r="C34" s="25"/>
      <c r="D34" s="30" t="s">
        <v>31</v>
      </c>
      <c r="E34" s="51" t="s">
        <v>66</v>
      </c>
      <c r="F34" s="28">
        <v>250</v>
      </c>
      <c r="G34" s="28">
        <v>0.57999999999999996</v>
      </c>
      <c r="H34" s="28">
        <v>9.61</v>
      </c>
      <c r="I34" s="28">
        <v>1.72</v>
      </c>
      <c r="J34" s="28">
        <v>51.25</v>
      </c>
      <c r="K34" s="29">
        <v>115</v>
      </c>
      <c r="L34" s="28"/>
    </row>
    <row r="35" spans="1:12" ht="15" x14ac:dyDescent="0.25">
      <c r="A35" s="45"/>
      <c r="B35" s="24"/>
      <c r="C35" s="25"/>
      <c r="D35" s="30" t="s">
        <v>32</v>
      </c>
      <c r="E35" s="51" t="s">
        <v>68</v>
      </c>
      <c r="F35" s="28">
        <v>110</v>
      </c>
      <c r="G35" s="28">
        <v>18</v>
      </c>
      <c r="H35" s="28">
        <v>13.8</v>
      </c>
      <c r="I35" s="28">
        <v>4.3</v>
      </c>
      <c r="J35" s="28">
        <v>213</v>
      </c>
      <c r="K35" s="29" t="s">
        <v>69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67</v>
      </c>
      <c r="F36" s="28">
        <v>180</v>
      </c>
      <c r="G36" s="28">
        <v>4.7699999999999996</v>
      </c>
      <c r="H36" s="28">
        <v>12.15</v>
      </c>
      <c r="I36" s="28">
        <v>22.66</v>
      </c>
      <c r="J36" s="28">
        <v>217.8</v>
      </c>
      <c r="K36" s="29">
        <v>128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70</v>
      </c>
      <c r="F37" s="28">
        <v>200</v>
      </c>
      <c r="G37" s="28">
        <v>1.4</v>
      </c>
      <c r="H37" s="28">
        <v>0</v>
      </c>
      <c r="I37" s="28">
        <v>29</v>
      </c>
      <c r="J37" s="28">
        <v>122</v>
      </c>
      <c r="K37" s="29">
        <v>503</v>
      </c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20</v>
      </c>
      <c r="G38" s="28">
        <v>1.6</v>
      </c>
      <c r="H38" s="28">
        <v>0.2</v>
      </c>
      <c r="I38" s="28">
        <v>9.8000000000000007</v>
      </c>
      <c r="J38" s="28">
        <v>47.47</v>
      </c>
      <c r="K38" s="29" t="s">
        <v>47</v>
      </c>
      <c r="L38" s="28"/>
    </row>
    <row r="39" spans="1:12" ht="15" x14ac:dyDescent="0.25">
      <c r="A39" s="45"/>
      <c r="B39" s="24"/>
      <c r="C39" s="25"/>
      <c r="D39" s="30" t="s">
        <v>36</v>
      </c>
      <c r="E39" s="27" t="s">
        <v>54</v>
      </c>
      <c r="F39" s="28">
        <v>30</v>
      </c>
      <c r="G39" s="28">
        <v>2</v>
      </c>
      <c r="H39" s="28">
        <v>0.4</v>
      </c>
      <c r="I39" s="28">
        <v>11.9</v>
      </c>
      <c r="J39" s="28">
        <v>58.7</v>
      </c>
      <c r="K39" s="29" t="s">
        <v>47</v>
      </c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870</v>
      </c>
      <c r="G42" s="36">
        <f>SUM(G33:G41)</f>
        <v>29.96</v>
      </c>
      <c r="H42" s="36">
        <f>SUM(H33:H41)</f>
        <v>36.32</v>
      </c>
      <c r="I42" s="36">
        <f>SUM(I33:I41)</f>
        <v>95.820000000000007</v>
      </c>
      <c r="J42" s="36">
        <f>SUM(J33:J41)</f>
        <v>783.18000000000006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69" t="s">
        <v>37</v>
      </c>
      <c r="D43" s="70"/>
      <c r="E43" s="43"/>
      <c r="F43" s="44">
        <f>F32+F42</f>
        <v>1420</v>
      </c>
      <c r="G43" s="44">
        <f>G32+G42</f>
        <v>50.86</v>
      </c>
      <c r="H43" s="44">
        <f>H32+H42</f>
        <v>52.82</v>
      </c>
      <c r="I43" s="44">
        <f>I32+I42</f>
        <v>162.92000000000002</v>
      </c>
      <c r="J43" s="44">
        <f>J32+J42</f>
        <v>1283.28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73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74</v>
      </c>
      <c r="L44" s="21"/>
    </row>
    <row r="45" spans="1:12" ht="25.5" x14ac:dyDescent="0.25">
      <c r="A45" s="23"/>
      <c r="B45" s="24"/>
      <c r="C45" s="25"/>
      <c r="D45" s="67" t="s">
        <v>30</v>
      </c>
      <c r="E45" s="27" t="s">
        <v>71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72</v>
      </c>
      <c r="L45" s="28"/>
    </row>
    <row r="46" spans="1:12" ht="25.5" x14ac:dyDescent="0.25">
      <c r="A46" s="23"/>
      <c r="B46" s="24"/>
      <c r="C46" s="25"/>
      <c r="D46" s="30" t="s">
        <v>25</v>
      </c>
      <c r="E46" s="27" t="s">
        <v>75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76</v>
      </c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47</v>
      </c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15.200000000000001</v>
      </c>
      <c r="H51" s="36">
        <f>SUM(H44:H50)</f>
        <v>20.399999999999999</v>
      </c>
      <c r="I51" s="36">
        <f>SUM(I44:I50)</f>
        <v>68.5</v>
      </c>
      <c r="J51" s="36">
        <f>SUM(J44:J50)</f>
        <v>518.79999999999995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77</v>
      </c>
      <c r="F52" s="28">
        <v>60</v>
      </c>
      <c r="G52" s="28">
        <v>0.84</v>
      </c>
      <c r="H52" s="28">
        <v>12.05</v>
      </c>
      <c r="I52" s="28">
        <v>4.37</v>
      </c>
      <c r="J52" s="28">
        <v>75.06</v>
      </c>
      <c r="K52" s="29">
        <v>71</v>
      </c>
      <c r="L52" s="28"/>
    </row>
    <row r="53" spans="1:12" ht="15" x14ac:dyDescent="0.25">
      <c r="A53" s="23"/>
      <c r="B53" s="24"/>
      <c r="C53" s="25"/>
      <c r="D53" s="30" t="s">
        <v>31</v>
      </c>
      <c r="E53" s="51" t="s">
        <v>78</v>
      </c>
      <c r="F53" s="28">
        <v>250</v>
      </c>
      <c r="G53" s="28">
        <v>1.77</v>
      </c>
      <c r="H53" s="28">
        <v>9.9</v>
      </c>
      <c r="I53" s="28">
        <v>7.9</v>
      </c>
      <c r="J53" s="28">
        <v>89.75</v>
      </c>
      <c r="K53" s="29">
        <v>88</v>
      </c>
      <c r="L53" s="28"/>
    </row>
    <row r="54" spans="1:12" ht="15" x14ac:dyDescent="0.25">
      <c r="A54" s="23"/>
      <c r="B54" s="24"/>
      <c r="C54" s="25"/>
      <c r="D54" s="30" t="s">
        <v>32</v>
      </c>
      <c r="E54" s="51" t="s">
        <v>80</v>
      </c>
      <c r="F54" s="28">
        <v>100</v>
      </c>
      <c r="G54" s="28">
        <v>14.85</v>
      </c>
      <c r="H54" s="28">
        <v>10.56</v>
      </c>
      <c r="I54" s="28">
        <v>9.19</v>
      </c>
      <c r="J54" s="28">
        <v>186.67</v>
      </c>
      <c r="K54" s="29">
        <v>412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79</v>
      </c>
      <c r="F55" s="28">
        <v>150</v>
      </c>
      <c r="G55" s="28">
        <v>3.71</v>
      </c>
      <c r="H55" s="28">
        <v>5.91</v>
      </c>
      <c r="I55" s="28">
        <v>36.69</v>
      </c>
      <c r="J55" s="28">
        <v>209.7</v>
      </c>
      <c r="K55" s="29">
        <v>304</v>
      </c>
      <c r="L55" s="28"/>
    </row>
    <row r="56" spans="1:12" ht="25.5" x14ac:dyDescent="0.25">
      <c r="A56" s="23"/>
      <c r="B56" s="24"/>
      <c r="C56" s="25"/>
      <c r="D56" s="30" t="s">
        <v>34</v>
      </c>
      <c r="E56" s="27" t="s">
        <v>42</v>
      </c>
      <c r="F56" s="28">
        <v>200</v>
      </c>
      <c r="G56" s="28">
        <v>0.19</v>
      </c>
      <c r="H56" s="28">
        <v>0.04</v>
      </c>
      <c r="I56" s="28">
        <v>6.42</v>
      </c>
      <c r="J56" s="28">
        <v>26.8</v>
      </c>
      <c r="K56" s="29" t="s">
        <v>46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20</v>
      </c>
      <c r="G57" s="28">
        <v>1.6</v>
      </c>
      <c r="H57" s="28">
        <v>0.2</v>
      </c>
      <c r="I57" s="28">
        <v>9.8000000000000007</v>
      </c>
      <c r="J57" s="28">
        <v>47.47</v>
      </c>
      <c r="K57" s="29" t="s">
        <v>47</v>
      </c>
      <c r="L57" s="28"/>
    </row>
    <row r="58" spans="1:12" ht="15" x14ac:dyDescent="0.25">
      <c r="A58" s="23"/>
      <c r="B58" s="24"/>
      <c r="C58" s="25"/>
      <c r="D58" s="30" t="s">
        <v>36</v>
      </c>
      <c r="E58" s="27" t="s">
        <v>54</v>
      </c>
      <c r="F58" s="28">
        <v>30</v>
      </c>
      <c r="G58" s="28">
        <v>2</v>
      </c>
      <c r="H58" s="28">
        <v>0.4</v>
      </c>
      <c r="I58" s="28">
        <v>11.9</v>
      </c>
      <c r="J58" s="28">
        <v>58.7</v>
      </c>
      <c r="K58" s="29" t="s">
        <v>47</v>
      </c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810</v>
      </c>
      <c r="G61" s="36">
        <f>SUM(G52:G60)</f>
        <v>24.960000000000004</v>
      </c>
      <c r="H61" s="36">
        <f>SUM(H52:H60)</f>
        <v>39.06</v>
      </c>
      <c r="I61" s="36">
        <f>SUM(I52:I60)</f>
        <v>86.27</v>
      </c>
      <c r="J61" s="36">
        <f>SUM(J52:J60)</f>
        <v>694.15000000000009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69" t="s">
        <v>37</v>
      </c>
      <c r="D62" s="70"/>
      <c r="E62" s="43"/>
      <c r="F62" s="44">
        <f>F51+F61</f>
        <v>1310</v>
      </c>
      <c r="G62" s="44">
        <f>G51+G61</f>
        <v>40.160000000000004</v>
      </c>
      <c r="H62" s="44">
        <f>H51+H61</f>
        <v>59.46</v>
      </c>
      <c r="I62" s="44">
        <f>I51+I61</f>
        <v>154.76999999999998</v>
      </c>
      <c r="J62" s="44">
        <f>J51+J61</f>
        <v>1212.95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85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86</v>
      </c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5.5" x14ac:dyDescent="0.25">
      <c r="A65" s="23"/>
      <c r="B65" s="24"/>
      <c r="C65" s="25"/>
      <c r="D65" s="30" t="s">
        <v>25</v>
      </c>
      <c r="E65" s="27" t="s">
        <v>83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84</v>
      </c>
      <c r="L65" s="28"/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30</v>
      </c>
      <c r="G66" s="28">
        <v>2.4</v>
      </c>
      <c r="H66" s="28">
        <v>0.3</v>
      </c>
      <c r="I66" s="28">
        <v>14.7</v>
      </c>
      <c r="J66" s="28">
        <v>71.2</v>
      </c>
      <c r="K66" s="29" t="s">
        <v>47</v>
      </c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82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29" t="s">
        <v>47</v>
      </c>
      <c r="L67" s="28"/>
    </row>
    <row r="68" spans="1:12" ht="15" x14ac:dyDescent="0.25">
      <c r="A68" s="23"/>
      <c r="B68" s="24"/>
      <c r="C68" s="25"/>
      <c r="D68" s="26"/>
      <c r="E68" s="27" t="s">
        <v>81</v>
      </c>
      <c r="F68" s="28">
        <v>20</v>
      </c>
      <c r="G68" s="28">
        <v>1.4</v>
      </c>
      <c r="H68" s="28">
        <v>1.7</v>
      </c>
      <c r="I68" s="28">
        <v>11.1</v>
      </c>
      <c r="J68" s="28">
        <v>65.5</v>
      </c>
      <c r="K68" s="29" t="s">
        <v>47</v>
      </c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500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521.70000000000005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87</v>
      </c>
      <c r="F71" s="28">
        <v>60</v>
      </c>
      <c r="G71" s="28">
        <v>0.99</v>
      </c>
      <c r="H71" s="28">
        <v>6.05</v>
      </c>
      <c r="I71" s="28">
        <v>5.78</v>
      </c>
      <c r="J71" s="28">
        <v>81.5</v>
      </c>
      <c r="K71" s="29" t="s">
        <v>88</v>
      </c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89</v>
      </c>
      <c r="F72" s="28">
        <v>250</v>
      </c>
      <c r="G72" s="28">
        <v>6.5</v>
      </c>
      <c r="H72" s="28">
        <v>2.48</v>
      </c>
      <c r="I72" s="28">
        <v>14.38</v>
      </c>
      <c r="J72" s="28">
        <v>105.75</v>
      </c>
      <c r="K72" s="29">
        <v>152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91</v>
      </c>
      <c r="F73" s="28">
        <v>90</v>
      </c>
      <c r="G73" s="28">
        <v>15.6</v>
      </c>
      <c r="H73" s="28">
        <v>15.8</v>
      </c>
      <c r="I73" s="28">
        <v>6.7</v>
      </c>
      <c r="J73" s="28">
        <v>230.14</v>
      </c>
      <c r="K73" s="29">
        <v>411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90</v>
      </c>
      <c r="F74" s="28">
        <v>160</v>
      </c>
      <c r="G74" s="28">
        <v>6.19</v>
      </c>
      <c r="H74" s="28">
        <v>7.2</v>
      </c>
      <c r="I74" s="28">
        <v>34.11</v>
      </c>
      <c r="J74" s="28">
        <v>219.2</v>
      </c>
      <c r="K74" s="29">
        <v>203</v>
      </c>
      <c r="L74" s="28"/>
    </row>
    <row r="75" spans="1:12" ht="25.5" x14ac:dyDescent="0.25">
      <c r="A75" s="23"/>
      <c r="B75" s="24"/>
      <c r="C75" s="25"/>
      <c r="D75" s="30" t="s">
        <v>34</v>
      </c>
      <c r="E75" s="27" t="s">
        <v>92</v>
      </c>
      <c r="F75" s="28">
        <v>200</v>
      </c>
      <c r="G75" s="28">
        <v>0.43</v>
      </c>
      <c r="H75" s="28">
        <v>0.09</v>
      </c>
      <c r="I75" s="28">
        <v>18.34</v>
      </c>
      <c r="J75" s="28">
        <v>75.8</v>
      </c>
      <c r="K75" s="29" t="s">
        <v>93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43</v>
      </c>
      <c r="F76" s="28">
        <v>20</v>
      </c>
      <c r="G76" s="28">
        <v>1.6</v>
      </c>
      <c r="H76" s="28">
        <v>0.2</v>
      </c>
      <c r="I76" s="28">
        <v>9.8000000000000007</v>
      </c>
      <c r="J76" s="28">
        <v>47.47</v>
      </c>
      <c r="K76" s="29" t="s">
        <v>47</v>
      </c>
      <c r="L76" s="28"/>
    </row>
    <row r="77" spans="1:12" ht="15" x14ac:dyDescent="0.25">
      <c r="A77" s="23"/>
      <c r="B77" s="24"/>
      <c r="C77" s="25"/>
      <c r="D77" s="30" t="s">
        <v>36</v>
      </c>
      <c r="E77" s="27" t="s">
        <v>54</v>
      </c>
      <c r="F77" s="28">
        <v>30</v>
      </c>
      <c r="G77" s="28">
        <v>2</v>
      </c>
      <c r="H77" s="28">
        <v>0.4</v>
      </c>
      <c r="I77" s="28">
        <v>11.9</v>
      </c>
      <c r="J77" s="28">
        <v>58.7</v>
      </c>
      <c r="K77" s="29" t="s">
        <v>47</v>
      </c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810</v>
      </c>
      <c r="G80" s="36">
        <f>SUM(G71:G79)</f>
        <v>33.31</v>
      </c>
      <c r="H80" s="36">
        <f>SUM(H71:H79)</f>
        <v>32.22</v>
      </c>
      <c r="I80" s="36">
        <f>SUM(I71:I79)</f>
        <v>101.01</v>
      </c>
      <c r="J80" s="36">
        <f>SUM(J71:J79)</f>
        <v>818.56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69" t="s">
        <v>37</v>
      </c>
      <c r="D81" s="70"/>
      <c r="E81" s="43"/>
      <c r="F81" s="44">
        <f>F70+F80</f>
        <v>1310</v>
      </c>
      <c r="G81" s="44">
        <f>G70+G80</f>
        <v>58.21</v>
      </c>
      <c r="H81" s="44">
        <f>H70+H80</f>
        <v>47.12</v>
      </c>
      <c r="I81" s="44">
        <f>I70+I80</f>
        <v>173.01</v>
      </c>
      <c r="J81" s="44">
        <f>J70+J80</f>
        <v>1340.26</v>
      </c>
      <c r="K81" s="44"/>
      <c r="L81" s="44">
        <f>L70+L80</f>
        <v>0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96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97</v>
      </c>
      <c r="L82" s="21"/>
    </row>
    <row r="83" spans="1:12" ht="25.5" x14ac:dyDescent="0.25">
      <c r="A83" s="23"/>
      <c r="B83" s="24"/>
      <c r="C83" s="25"/>
      <c r="D83" s="67" t="s">
        <v>33</v>
      </c>
      <c r="E83" s="27" t="s">
        <v>59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95</v>
      </c>
      <c r="L83" s="28"/>
    </row>
    <row r="84" spans="1:12" ht="25.5" x14ac:dyDescent="0.25">
      <c r="A84" s="23"/>
      <c r="B84" s="24"/>
      <c r="C84" s="25"/>
      <c r="D84" s="30" t="s">
        <v>25</v>
      </c>
      <c r="E84" s="53" t="s">
        <v>63</v>
      </c>
      <c r="F84" s="60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64</v>
      </c>
      <c r="L84" s="28"/>
    </row>
    <row r="85" spans="1:12" ht="15" x14ac:dyDescent="0.25">
      <c r="A85" s="23"/>
      <c r="B85" s="24"/>
      <c r="C85" s="25"/>
      <c r="D85" s="30" t="s">
        <v>26</v>
      </c>
      <c r="E85" s="53" t="s">
        <v>43</v>
      </c>
      <c r="F85" s="60">
        <v>40</v>
      </c>
      <c r="G85" s="57">
        <v>3.2</v>
      </c>
      <c r="H85" s="58">
        <v>0.4</v>
      </c>
      <c r="I85" s="58">
        <v>19.600000000000001</v>
      </c>
      <c r="J85" s="58">
        <v>95</v>
      </c>
      <c r="K85" s="62" t="s">
        <v>47</v>
      </c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67" t="s">
        <v>30</v>
      </c>
      <c r="E87" s="27" t="s">
        <v>94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95</v>
      </c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517.20000000000005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98</v>
      </c>
      <c r="F90" s="28">
        <v>80</v>
      </c>
      <c r="G90" s="28">
        <v>1.19</v>
      </c>
      <c r="H90" s="28">
        <v>1.51</v>
      </c>
      <c r="I90" s="28">
        <v>2.11</v>
      </c>
      <c r="J90" s="28">
        <v>26.7</v>
      </c>
      <c r="K90" s="29" t="s">
        <v>47</v>
      </c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99</v>
      </c>
      <c r="F91" s="28">
        <v>250</v>
      </c>
      <c r="G91" s="28">
        <v>6.2</v>
      </c>
      <c r="H91" s="28">
        <v>5.6</v>
      </c>
      <c r="I91" s="28">
        <v>22.3</v>
      </c>
      <c r="J91" s="28">
        <v>167</v>
      </c>
      <c r="K91" s="29">
        <v>102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101</v>
      </c>
      <c r="F92" s="28">
        <v>105</v>
      </c>
      <c r="G92" s="28">
        <v>15.37</v>
      </c>
      <c r="H92" s="28">
        <v>15.45</v>
      </c>
      <c r="I92" s="28">
        <v>10.61</v>
      </c>
      <c r="J92" s="28">
        <v>180</v>
      </c>
      <c r="K92" s="29" t="s">
        <v>102</v>
      </c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100</v>
      </c>
      <c r="F93" s="28">
        <v>150</v>
      </c>
      <c r="G93" s="28">
        <v>8.93</v>
      </c>
      <c r="H93" s="28">
        <v>11.85</v>
      </c>
      <c r="I93" s="28">
        <v>39.36</v>
      </c>
      <c r="J93" s="28">
        <v>280</v>
      </c>
      <c r="K93" s="29">
        <v>171</v>
      </c>
      <c r="L93" s="28"/>
    </row>
    <row r="94" spans="1:12" ht="25.5" x14ac:dyDescent="0.25">
      <c r="A94" s="23"/>
      <c r="B94" s="24"/>
      <c r="C94" s="25"/>
      <c r="D94" s="30" t="s">
        <v>34</v>
      </c>
      <c r="E94" s="53" t="s">
        <v>63</v>
      </c>
      <c r="F94" s="60">
        <v>200</v>
      </c>
      <c r="G94" s="28">
        <v>0.2</v>
      </c>
      <c r="H94" s="28">
        <v>0.1</v>
      </c>
      <c r="I94" s="28">
        <v>6.6</v>
      </c>
      <c r="J94" s="28">
        <v>27.9</v>
      </c>
      <c r="K94" s="29" t="s">
        <v>64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20</v>
      </c>
      <c r="G95" s="28">
        <v>1.6</v>
      </c>
      <c r="H95" s="28">
        <v>0.2</v>
      </c>
      <c r="I95" s="28">
        <v>9.8000000000000007</v>
      </c>
      <c r="J95" s="28">
        <v>47.47</v>
      </c>
      <c r="K95" s="29" t="s">
        <v>47</v>
      </c>
      <c r="L95" s="28"/>
    </row>
    <row r="96" spans="1:12" ht="15" x14ac:dyDescent="0.25">
      <c r="A96" s="23"/>
      <c r="B96" s="24"/>
      <c r="C96" s="25"/>
      <c r="D96" s="30" t="s">
        <v>36</v>
      </c>
      <c r="E96" s="27" t="s">
        <v>54</v>
      </c>
      <c r="F96" s="28">
        <v>30</v>
      </c>
      <c r="G96" s="28">
        <v>2</v>
      </c>
      <c r="H96" s="28">
        <v>0.4</v>
      </c>
      <c r="I96" s="28">
        <v>11.9</v>
      </c>
      <c r="J96" s="28">
        <v>58.7</v>
      </c>
      <c r="K96" s="29" t="s">
        <v>47</v>
      </c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835</v>
      </c>
      <c r="G99" s="36">
        <f>SUM(G90:G98)</f>
        <v>35.489999999999995</v>
      </c>
      <c r="H99" s="36">
        <f>SUM(H90:H98)</f>
        <v>35.11</v>
      </c>
      <c r="I99" s="36">
        <f>SUM(I90:I98)</f>
        <v>102.67999999999999</v>
      </c>
      <c r="J99" s="36">
        <f>SUM(J90:J98)</f>
        <v>787.7700000000001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9" t="s">
        <v>37</v>
      </c>
      <c r="D100" s="70"/>
      <c r="E100" s="43"/>
      <c r="F100" s="44">
        <f>F89+F99</f>
        <v>1375</v>
      </c>
      <c r="G100" s="44">
        <f>G89+G99</f>
        <v>62.19</v>
      </c>
      <c r="H100" s="44">
        <f>H89+H99</f>
        <v>47.11</v>
      </c>
      <c r="I100" s="44">
        <f>I89+I99</f>
        <v>178.27999999999997</v>
      </c>
      <c r="J100" s="44">
        <f>J89+J99</f>
        <v>1304.9700000000003</v>
      </c>
      <c r="K100" s="44"/>
      <c r="L100" s="44">
        <f>L89+L99</f>
        <v>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104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105</v>
      </c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51" t="s">
        <v>42</v>
      </c>
      <c r="F103" s="59">
        <v>200</v>
      </c>
      <c r="G103" s="54">
        <v>0.2</v>
      </c>
      <c r="H103" s="54">
        <v>0</v>
      </c>
      <c r="I103" s="55">
        <v>6.4</v>
      </c>
      <c r="J103" s="54">
        <v>26.8</v>
      </c>
      <c r="K103" s="61" t="s">
        <v>46</v>
      </c>
      <c r="L103" s="28"/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30</v>
      </c>
      <c r="G104" s="28">
        <v>2.4</v>
      </c>
      <c r="H104" s="28">
        <v>0.3</v>
      </c>
      <c r="I104" s="28">
        <v>14.7</v>
      </c>
      <c r="J104" s="28">
        <v>71.2</v>
      </c>
      <c r="K104" s="29" t="s">
        <v>47</v>
      </c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103</v>
      </c>
      <c r="F105" s="28">
        <v>160</v>
      </c>
      <c r="G105" s="28">
        <v>1.4</v>
      </c>
      <c r="H105" s="28">
        <v>0.3</v>
      </c>
      <c r="I105" s="28">
        <v>13</v>
      </c>
      <c r="J105" s="28">
        <v>60.5</v>
      </c>
      <c r="K105" s="29" t="s">
        <v>47</v>
      </c>
      <c r="L105" s="28"/>
    </row>
    <row r="106" spans="1:12" ht="15" x14ac:dyDescent="0.25">
      <c r="A106" s="23"/>
      <c r="B106" s="24"/>
      <c r="C106" s="25"/>
      <c r="D106" s="67" t="s">
        <v>30</v>
      </c>
      <c r="E106" s="27" t="s">
        <v>106</v>
      </c>
      <c r="F106" s="28">
        <v>60</v>
      </c>
      <c r="G106" s="28">
        <v>0.7</v>
      </c>
      <c r="H106" s="28">
        <v>1</v>
      </c>
      <c r="I106" s="28">
        <v>2.2999999999999998</v>
      </c>
      <c r="J106" s="28">
        <v>12.8</v>
      </c>
      <c r="K106" s="29" t="s">
        <v>107</v>
      </c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23.699999999999996</v>
      </c>
      <c r="H108" s="36">
        <f>SUM(H101:H107)</f>
        <v>26.900000000000002</v>
      </c>
      <c r="I108" s="36">
        <f>SUM(I101:I107)</f>
        <v>39.4</v>
      </c>
      <c r="J108" s="36">
        <f>SUM(J101:J107)</f>
        <v>487.1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3" t="s">
        <v>108</v>
      </c>
      <c r="F109" s="28">
        <v>60</v>
      </c>
      <c r="G109" s="28">
        <v>1.51</v>
      </c>
      <c r="H109" s="28">
        <v>6.09</v>
      </c>
      <c r="I109" s="28">
        <v>6.24</v>
      </c>
      <c r="J109" s="28">
        <v>85.7</v>
      </c>
      <c r="K109" s="29" t="s">
        <v>113</v>
      </c>
      <c r="L109" s="28"/>
    </row>
    <row r="110" spans="1:12" ht="15" x14ac:dyDescent="0.25">
      <c r="A110" s="23"/>
      <c r="B110" s="24"/>
      <c r="C110" s="25"/>
      <c r="D110" s="30" t="s">
        <v>31</v>
      </c>
      <c r="E110" s="51" t="s">
        <v>109</v>
      </c>
      <c r="F110" s="28">
        <v>250</v>
      </c>
      <c r="G110" s="28">
        <v>6.2</v>
      </c>
      <c r="H110" s="28">
        <v>5.6</v>
      </c>
      <c r="I110" s="28">
        <v>22.3</v>
      </c>
      <c r="J110" s="28">
        <v>167</v>
      </c>
      <c r="K110" s="29">
        <v>102</v>
      </c>
      <c r="L110" s="28"/>
    </row>
    <row r="111" spans="1:12" ht="15" x14ac:dyDescent="0.25">
      <c r="A111" s="23"/>
      <c r="B111" s="24"/>
      <c r="C111" s="25"/>
      <c r="D111" s="30" t="s">
        <v>32</v>
      </c>
      <c r="E111" s="51" t="s">
        <v>110</v>
      </c>
      <c r="F111" s="28">
        <v>100</v>
      </c>
      <c r="G111" s="28">
        <v>23.36</v>
      </c>
      <c r="H111" s="28">
        <v>11.37</v>
      </c>
      <c r="I111" s="28">
        <v>3.51</v>
      </c>
      <c r="J111" s="28">
        <v>153</v>
      </c>
      <c r="K111" s="29" t="s">
        <v>114</v>
      </c>
      <c r="L111" s="28"/>
    </row>
    <row r="112" spans="1:12" ht="15" x14ac:dyDescent="0.25">
      <c r="A112" s="23"/>
      <c r="B112" s="24"/>
      <c r="C112" s="25"/>
      <c r="D112" s="30" t="s">
        <v>33</v>
      </c>
      <c r="E112" s="51" t="s">
        <v>111</v>
      </c>
      <c r="F112" s="28">
        <v>150</v>
      </c>
      <c r="G112" s="28">
        <v>3.71</v>
      </c>
      <c r="H112" s="28">
        <v>5.91</v>
      </c>
      <c r="I112" s="28">
        <v>36.69</v>
      </c>
      <c r="J112" s="28">
        <v>209.7</v>
      </c>
      <c r="K112" s="29">
        <v>304</v>
      </c>
      <c r="L112" s="28"/>
    </row>
    <row r="113" spans="1:12" ht="25.5" x14ac:dyDescent="0.25">
      <c r="A113" s="23"/>
      <c r="B113" s="24"/>
      <c r="C113" s="25"/>
      <c r="D113" s="30" t="s">
        <v>34</v>
      </c>
      <c r="E113" s="51" t="s">
        <v>112</v>
      </c>
      <c r="F113" s="28">
        <v>200</v>
      </c>
      <c r="G113" s="28">
        <v>0.64</v>
      </c>
      <c r="H113" s="28">
        <v>0.25</v>
      </c>
      <c r="I113" s="28">
        <v>15.15</v>
      </c>
      <c r="J113" s="28">
        <v>65.3</v>
      </c>
      <c r="K113" s="29" t="s">
        <v>115</v>
      </c>
      <c r="L113" s="28"/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20</v>
      </c>
      <c r="G114" s="28">
        <v>1.6</v>
      </c>
      <c r="H114" s="28">
        <v>0.2</v>
      </c>
      <c r="I114" s="28">
        <v>9.8000000000000007</v>
      </c>
      <c r="J114" s="28">
        <v>47.47</v>
      </c>
      <c r="K114" s="29" t="s">
        <v>47</v>
      </c>
      <c r="L114" s="28"/>
    </row>
    <row r="115" spans="1:12" ht="15" x14ac:dyDescent="0.25">
      <c r="A115" s="23"/>
      <c r="B115" s="24"/>
      <c r="C115" s="25"/>
      <c r="D115" s="30" t="s">
        <v>36</v>
      </c>
      <c r="E115" s="27" t="s">
        <v>54</v>
      </c>
      <c r="F115" s="28">
        <v>30</v>
      </c>
      <c r="G115" s="28">
        <v>2</v>
      </c>
      <c r="H115" s="28">
        <v>0.4</v>
      </c>
      <c r="I115" s="28">
        <v>11.9</v>
      </c>
      <c r="J115" s="28">
        <v>58.7</v>
      </c>
      <c r="K115" s="29" t="s">
        <v>47</v>
      </c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810</v>
      </c>
      <c r="G118" s="36">
        <f>SUM(G109:G117)</f>
        <v>39.020000000000003</v>
      </c>
      <c r="H118" s="36">
        <f>SUM(H109:H117)</f>
        <v>29.819999999999997</v>
      </c>
      <c r="I118" s="36">
        <f>SUM(I109:I117)</f>
        <v>105.59</v>
      </c>
      <c r="J118" s="36">
        <f>SUM(J109:J117)</f>
        <v>786.87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69" t="s">
        <v>37</v>
      </c>
      <c r="D119" s="70"/>
      <c r="E119" s="43"/>
      <c r="F119" s="44">
        <f>F108+F118</f>
        <v>1410</v>
      </c>
      <c r="G119" s="44">
        <f>G108+G118</f>
        <v>62.72</v>
      </c>
      <c r="H119" s="44">
        <f>H108+H118</f>
        <v>56.72</v>
      </c>
      <c r="I119" s="44">
        <f>I108+I118</f>
        <v>144.99</v>
      </c>
      <c r="J119" s="44">
        <f>J108+J118</f>
        <v>1273.97</v>
      </c>
      <c r="K119" s="44"/>
      <c r="L119" s="44">
        <f>L108+L118</f>
        <v>0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116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117</v>
      </c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25.5" x14ac:dyDescent="0.25">
      <c r="A122" s="45"/>
      <c r="B122" s="24"/>
      <c r="C122" s="25"/>
      <c r="D122" s="30" t="s">
        <v>25</v>
      </c>
      <c r="E122" s="27" t="s">
        <v>75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76</v>
      </c>
      <c r="L122" s="28"/>
    </row>
    <row r="123" spans="1:12" ht="15" x14ac:dyDescent="0.25">
      <c r="A123" s="45"/>
      <c r="B123" s="24"/>
      <c r="C123" s="25"/>
      <c r="D123" s="30" t="s">
        <v>26</v>
      </c>
      <c r="E123" s="53" t="s">
        <v>43</v>
      </c>
      <c r="F123" s="60">
        <v>40</v>
      </c>
      <c r="G123" s="57">
        <v>3.2</v>
      </c>
      <c r="H123" s="58">
        <v>0.4</v>
      </c>
      <c r="I123" s="58">
        <v>19.600000000000001</v>
      </c>
      <c r="J123" s="58">
        <v>95</v>
      </c>
      <c r="K123" s="62" t="s">
        <v>47</v>
      </c>
      <c r="L123" s="28"/>
    </row>
    <row r="124" spans="1:12" ht="15" x14ac:dyDescent="0.25">
      <c r="A124" s="45"/>
      <c r="B124" s="24"/>
      <c r="C124" s="25"/>
      <c r="D124" s="30" t="s">
        <v>27</v>
      </c>
      <c r="E124" s="27" t="s">
        <v>82</v>
      </c>
      <c r="F124" s="28">
        <v>100</v>
      </c>
      <c r="G124" s="28">
        <v>0.8</v>
      </c>
      <c r="H124" s="28">
        <v>0.2</v>
      </c>
      <c r="I124" s="28">
        <v>7.5</v>
      </c>
      <c r="J124" s="28">
        <v>35</v>
      </c>
      <c r="K124" s="29" t="s">
        <v>47</v>
      </c>
      <c r="L124" s="28"/>
    </row>
    <row r="125" spans="1:12" ht="25.5" x14ac:dyDescent="0.25">
      <c r="A125" s="45"/>
      <c r="B125" s="24"/>
      <c r="C125" s="25"/>
      <c r="D125" s="26"/>
      <c r="E125" s="27" t="s">
        <v>57</v>
      </c>
      <c r="F125" s="28">
        <v>20</v>
      </c>
      <c r="G125" s="28">
        <v>0.2</v>
      </c>
      <c r="H125" s="28">
        <v>14.5</v>
      </c>
      <c r="I125" s="28">
        <v>0.3</v>
      </c>
      <c r="J125" s="28">
        <v>132.19999999999999</v>
      </c>
      <c r="K125" s="29" t="s">
        <v>58</v>
      </c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13.399999999999999</v>
      </c>
      <c r="H127" s="36">
        <f>SUM(H120:H126)</f>
        <v>23.4</v>
      </c>
      <c r="I127" s="36">
        <f>SUM(I120:I126)</f>
        <v>67.3</v>
      </c>
      <c r="J127" s="36">
        <f>SUM(J120:J126)</f>
        <v>532.70000000000005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77</v>
      </c>
      <c r="F128" s="28">
        <v>60</v>
      </c>
      <c r="G128" s="28">
        <v>0.84</v>
      </c>
      <c r="H128" s="28">
        <v>12.05</v>
      </c>
      <c r="I128" s="28">
        <v>4.37</v>
      </c>
      <c r="J128" s="28">
        <v>75.06</v>
      </c>
      <c r="K128" s="29">
        <v>71</v>
      </c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118</v>
      </c>
      <c r="F129" s="28">
        <v>250</v>
      </c>
      <c r="G129" s="28">
        <v>4.33</v>
      </c>
      <c r="H129" s="28">
        <v>7.39</v>
      </c>
      <c r="I129" s="28">
        <v>18.79</v>
      </c>
      <c r="J129" s="28">
        <v>144.25</v>
      </c>
      <c r="K129" s="29" t="s">
        <v>119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120</v>
      </c>
      <c r="F130" s="28">
        <v>90</v>
      </c>
      <c r="G130" s="28">
        <v>13.5</v>
      </c>
      <c r="H130" s="28">
        <v>9.64</v>
      </c>
      <c r="I130" s="28">
        <v>8.36</v>
      </c>
      <c r="J130" s="28">
        <v>169.7</v>
      </c>
      <c r="K130" s="29">
        <v>412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90</v>
      </c>
      <c r="F131" s="28">
        <v>160</v>
      </c>
      <c r="G131" s="28">
        <v>6.19</v>
      </c>
      <c r="H131" s="28">
        <v>7.2</v>
      </c>
      <c r="I131" s="28">
        <v>34.11</v>
      </c>
      <c r="J131" s="28">
        <v>219.2</v>
      </c>
      <c r="K131" s="29">
        <v>203</v>
      </c>
      <c r="L131" s="28"/>
    </row>
    <row r="132" spans="1:12" ht="25.5" x14ac:dyDescent="0.25">
      <c r="A132" s="45"/>
      <c r="B132" s="24"/>
      <c r="C132" s="25"/>
      <c r="D132" s="30" t="s">
        <v>34</v>
      </c>
      <c r="E132" s="27" t="s">
        <v>121</v>
      </c>
      <c r="F132" s="28">
        <v>200</v>
      </c>
      <c r="G132" s="28">
        <v>0.15</v>
      </c>
      <c r="H132" s="28">
        <v>0.14000000000000001</v>
      </c>
      <c r="I132" s="28">
        <v>9.93</v>
      </c>
      <c r="J132" s="28">
        <v>41.5</v>
      </c>
      <c r="K132" s="28" t="s">
        <v>122</v>
      </c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20</v>
      </c>
      <c r="G133" s="28">
        <v>1.6</v>
      </c>
      <c r="H133" s="28">
        <v>0.2</v>
      </c>
      <c r="I133" s="28">
        <v>9.8000000000000007</v>
      </c>
      <c r="J133" s="28">
        <v>47.47</v>
      </c>
      <c r="K133" s="29" t="s">
        <v>47</v>
      </c>
      <c r="L133" s="28"/>
    </row>
    <row r="134" spans="1:12" ht="15" x14ac:dyDescent="0.25">
      <c r="A134" s="45"/>
      <c r="B134" s="24"/>
      <c r="C134" s="25"/>
      <c r="D134" s="30" t="s">
        <v>36</v>
      </c>
      <c r="E134" s="27" t="s">
        <v>54</v>
      </c>
      <c r="F134" s="28">
        <v>30</v>
      </c>
      <c r="G134" s="28">
        <v>2</v>
      </c>
      <c r="H134" s="28">
        <v>0.4</v>
      </c>
      <c r="I134" s="28">
        <v>11.9</v>
      </c>
      <c r="J134" s="28">
        <v>58.7</v>
      </c>
      <c r="K134" s="29" t="s">
        <v>47</v>
      </c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810</v>
      </c>
      <c r="G137" s="36">
        <f>SUM(G128:G136)</f>
        <v>28.610000000000003</v>
      </c>
      <c r="H137" s="36">
        <f>SUM(H128:H136)</f>
        <v>37.020000000000003</v>
      </c>
      <c r="I137" s="36">
        <f>SUM(I128:I136)</f>
        <v>97.26</v>
      </c>
      <c r="J137" s="36">
        <f>SUM(J128:J136)</f>
        <v>755.88000000000011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69" t="s">
        <v>37</v>
      </c>
      <c r="D138" s="70"/>
      <c r="E138" s="43"/>
      <c r="F138" s="44">
        <f>F127+F137</f>
        <v>1370</v>
      </c>
      <c r="G138" s="44">
        <f>G127+G137</f>
        <v>42.010000000000005</v>
      </c>
      <c r="H138" s="44">
        <f>H127+H137</f>
        <v>60.42</v>
      </c>
      <c r="I138" s="44">
        <f>I127+I137</f>
        <v>164.56</v>
      </c>
      <c r="J138" s="44">
        <f>J127+J137</f>
        <v>1288.5800000000002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125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68" t="s">
        <v>124</v>
      </c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123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124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47</v>
      </c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44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 t="s">
        <v>47</v>
      </c>
      <c r="L143" s="28"/>
    </row>
    <row r="144" spans="1:12" ht="15" x14ac:dyDescent="0.25">
      <c r="A144" s="23"/>
      <c r="B144" s="24"/>
      <c r="C144" s="25"/>
      <c r="D144" s="26"/>
      <c r="E144" s="27" t="s">
        <v>81</v>
      </c>
      <c r="F144" s="28">
        <v>20</v>
      </c>
      <c r="G144" s="28">
        <v>1.4</v>
      </c>
      <c r="H144" s="28">
        <v>1.7</v>
      </c>
      <c r="I144" s="28">
        <v>11.1</v>
      </c>
      <c r="J144" s="28">
        <v>65.5</v>
      </c>
      <c r="K144" s="29" t="s">
        <v>47</v>
      </c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320</v>
      </c>
      <c r="G146" s="36">
        <f>SUM(G139:G145)</f>
        <v>34</v>
      </c>
      <c r="H146" s="36">
        <f>SUM(H139:H145)</f>
        <v>13.2</v>
      </c>
      <c r="I146" s="36">
        <f>SUM(I139:I145)</f>
        <v>58.1</v>
      </c>
      <c r="J146" s="36">
        <f>SUM(J139:J145)</f>
        <v>487.4</v>
      </c>
      <c r="K146" s="37"/>
      <c r="L146" s="36">
        <f>SUM(L139:L145)</f>
        <v>0</v>
      </c>
    </row>
    <row r="147" spans="1:12" ht="25.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71</v>
      </c>
      <c r="F147" s="28">
        <v>70</v>
      </c>
      <c r="G147" s="28">
        <v>0.6</v>
      </c>
      <c r="H147" s="28">
        <v>7.1</v>
      </c>
      <c r="I147" s="28">
        <v>5</v>
      </c>
      <c r="J147" s="28">
        <v>86.7</v>
      </c>
      <c r="K147" s="29" t="s">
        <v>72</v>
      </c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126</v>
      </c>
      <c r="F148" s="28">
        <v>250</v>
      </c>
      <c r="G148" s="28">
        <v>1.8</v>
      </c>
      <c r="H148" s="28">
        <v>9.84</v>
      </c>
      <c r="I148" s="28">
        <v>10.93</v>
      </c>
      <c r="J148" s="28">
        <v>103.75</v>
      </c>
      <c r="K148" s="29">
        <v>82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127</v>
      </c>
      <c r="F149" s="28">
        <v>90</v>
      </c>
      <c r="G149" s="28">
        <v>7.29</v>
      </c>
      <c r="H149" s="28">
        <v>7.56</v>
      </c>
      <c r="I149" s="28">
        <v>14.49</v>
      </c>
      <c r="J149" s="28">
        <v>151.29</v>
      </c>
      <c r="K149" s="29">
        <v>234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67</v>
      </c>
      <c r="F150" s="28">
        <v>150</v>
      </c>
      <c r="G150" s="28">
        <v>3.98</v>
      </c>
      <c r="H150" s="28">
        <v>10.130000000000001</v>
      </c>
      <c r="I150" s="28">
        <v>18.89</v>
      </c>
      <c r="J150" s="28">
        <v>181.5</v>
      </c>
      <c r="K150" s="29">
        <v>128</v>
      </c>
      <c r="L150" s="28"/>
    </row>
    <row r="151" spans="1:12" ht="25.5" x14ac:dyDescent="0.25">
      <c r="A151" s="23"/>
      <c r="B151" s="24"/>
      <c r="C151" s="25"/>
      <c r="D151" s="30" t="s">
        <v>34</v>
      </c>
      <c r="E151" s="53" t="s">
        <v>63</v>
      </c>
      <c r="F151" s="60">
        <v>200</v>
      </c>
      <c r="G151" s="28">
        <v>0.2</v>
      </c>
      <c r="H151" s="28">
        <v>0.1</v>
      </c>
      <c r="I151" s="28">
        <v>6.6</v>
      </c>
      <c r="J151" s="28">
        <v>27.9</v>
      </c>
      <c r="K151" s="29" t="s">
        <v>64</v>
      </c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20</v>
      </c>
      <c r="G152" s="28">
        <v>1.6</v>
      </c>
      <c r="H152" s="28">
        <v>0.2</v>
      </c>
      <c r="I152" s="28">
        <v>9.8000000000000007</v>
      </c>
      <c r="J152" s="28">
        <v>47.47</v>
      </c>
      <c r="K152" s="29" t="s">
        <v>47</v>
      </c>
      <c r="L152" s="28"/>
    </row>
    <row r="153" spans="1:12" ht="15" x14ac:dyDescent="0.25">
      <c r="A153" s="23"/>
      <c r="B153" s="24"/>
      <c r="C153" s="25"/>
      <c r="D153" s="30" t="s">
        <v>36</v>
      </c>
      <c r="E153" s="27" t="s">
        <v>54</v>
      </c>
      <c r="F153" s="28">
        <v>30</v>
      </c>
      <c r="G153" s="28">
        <v>2</v>
      </c>
      <c r="H153" s="28">
        <v>0.4</v>
      </c>
      <c r="I153" s="28">
        <v>11.9</v>
      </c>
      <c r="J153" s="28">
        <v>58.7</v>
      </c>
      <c r="K153" s="29" t="s">
        <v>47</v>
      </c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810</v>
      </c>
      <c r="G156" s="36">
        <f>SUM(G147:G155)</f>
        <v>17.47</v>
      </c>
      <c r="H156" s="36">
        <f>SUM(H147:H155)</f>
        <v>35.33</v>
      </c>
      <c r="I156" s="36">
        <f>SUM(I147:I155)</f>
        <v>77.610000000000014</v>
      </c>
      <c r="J156" s="36">
        <f>SUM(J147:J155)</f>
        <v>657.31000000000006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69" t="s">
        <v>37</v>
      </c>
      <c r="D157" s="70"/>
      <c r="E157" s="43"/>
      <c r="F157" s="44">
        <f>F146+F156</f>
        <v>1130</v>
      </c>
      <c r="G157" s="44">
        <f>G146+G156</f>
        <v>51.47</v>
      </c>
      <c r="H157" s="44">
        <f>H146+H156</f>
        <v>48.53</v>
      </c>
      <c r="I157" s="44">
        <f>I146+I156</f>
        <v>135.71</v>
      </c>
      <c r="J157" s="44">
        <f>J146+J156</f>
        <v>1144.71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129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130</v>
      </c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131</v>
      </c>
      <c r="F160" s="28">
        <v>200</v>
      </c>
      <c r="G160" s="28">
        <v>1</v>
      </c>
      <c r="H160" s="28">
        <v>0.2</v>
      </c>
      <c r="I160" s="28">
        <v>20.2</v>
      </c>
      <c r="J160" s="28">
        <v>86.6</v>
      </c>
      <c r="K160" s="29" t="s">
        <v>47</v>
      </c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47</v>
      </c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25.5" x14ac:dyDescent="0.25">
      <c r="A163" s="23"/>
      <c r="B163" s="24"/>
      <c r="C163" s="25"/>
      <c r="D163" s="67" t="s">
        <v>30</v>
      </c>
      <c r="E163" s="27" t="s">
        <v>65</v>
      </c>
      <c r="F163" s="28">
        <v>100</v>
      </c>
      <c r="G163" s="28">
        <v>2.1</v>
      </c>
      <c r="H163" s="28">
        <v>7.1</v>
      </c>
      <c r="I163" s="28">
        <v>10.1</v>
      </c>
      <c r="J163" s="28">
        <v>112.2</v>
      </c>
      <c r="K163" s="29" t="s">
        <v>128</v>
      </c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14.5</v>
      </c>
      <c r="H165" s="36">
        <f>SUM(H158:H164)</f>
        <v>15.3</v>
      </c>
      <c r="I165" s="36">
        <f>SUM(I158:I164)</f>
        <v>77.5</v>
      </c>
      <c r="J165" s="36">
        <f>SUM(J158:J164)</f>
        <v>505.4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132</v>
      </c>
      <c r="F166" s="28">
        <v>60</v>
      </c>
      <c r="G166" s="28">
        <v>2.2400000000000002</v>
      </c>
      <c r="H166" s="28">
        <v>7.93</v>
      </c>
      <c r="I166" s="28">
        <v>5.73</v>
      </c>
      <c r="J166" s="28">
        <v>67.62</v>
      </c>
      <c r="K166" s="29">
        <v>40</v>
      </c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49</v>
      </c>
      <c r="F167" s="28">
        <v>250</v>
      </c>
      <c r="G167" s="28">
        <v>2.02</v>
      </c>
      <c r="H167" s="28">
        <v>10.19</v>
      </c>
      <c r="I167" s="28">
        <v>11.98</v>
      </c>
      <c r="J167" s="28">
        <v>107.25</v>
      </c>
      <c r="K167" s="29">
        <v>96</v>
      </c>
      <c r="L167" s="28"/>
    </row>
    <row r="168" spans="1:12" ht="15" x14ac:dyDescent="0.25">
      <c r="A168" s="23"/>
      <c r="B168" s="24"/>
      <c r="C168" s="25"/>
      <c r="D168" s="30" t="s">
        <v>32</v>
      </c>
      <c r="E168" s="27" t="s">
        <v>133</v>
      </c>
      <c r="F168" s="28">
        <v>90</v>
      </c>
      <c r="G168" s="28">
        <v>25.74</v>
      </c>
      <c r="H168" s="28">
        <v>30.67</v>
      </c>
      <c r="I168" s="28">
        <v>13.92</v>
      </c>
      <c r="J168" s="28">
        <v>349.2</v>
      </c>
      <c r="K168" s="29">
        <v>295</v>
      </c>
      <c r="L168" s="28"/>
    </row>
    <row r="169" spans="1:12" ht="15" x14ac:dyDescent="0.25">
      <c r="A169" s="23"/>
      <c r="B169" s="24"/>
      <c r="C169" s="25"/>
      <c r="D169" s="30" t="s">
        <v>33</v>
      </c>
      <c r="E169" s="27" t="s">
        <v>134</v>
      </c>
      <c r="F169" s="28">
        <v>150</v>
      </c>
      <c r="G169" s="28">
        <v>3.06</v>
      </c>
      <c r="H169" s="28">
        <v>11.04</v>
      </c>
      <c r="I169" s="28">
        <v>11.84</v>
      </c>
      <c r="J169" s="28">
        <v>115.5</v>
      </c>
      <c r="K169" s="29">
        <v>534</v>
      </c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135</v>
      </c>
      <c r="F170" s="28">
        <v>200</v>
      </c>
      <c r="G170" s="28">
        <v>0.12</v>
      </c>
      <c r="H170" s="28">
        <v>0.04</v>
      </c>
      <c r="I170" s="28">
        <v>26.56</v>
      </c>
      <c r="J170" s="28">
        <v>106.8</v>
      </c>
      <c r="K170" s="29">
        <v>387</v>
      </c>
      <c r="L170" s="28"/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20</v>
      </c>
      <c r="G171" s="28">
        <v>1.6</v>
      </c>
      <c r="H171" s="28">
        <v>0.2</v>
      </c>
      <c r="I171" s="28">
        <v>9.8000000000000007</v>
      </c>
      <c r="J171" s="28">
        <v>47.47</v>
      </c>
      <c r="K171" s="29" t="s">
        <v>47</v>
      </c>
      <c r="L171" s="28"/>
    </row>
    <row r="172" spans="1:12" ht="15" x14ac:dyDescent="0.25">
      <c r="A172" s="23"/>
      <c r="B172" s="24"/>
      <c r="C172" s="25"/>
      <c r="D172" s="30" t="s">
        <v>36</v>
      </c>
      <c r="E172" s="27" t="s">
        <v>54</v>
      </c>
      <c r="F172" s="28">
        <v>30</v>
      </c>
      <c r="G172" s="28">
        <v>2</v>
      </c>
      <c r="H172" s="28">
        <v>0.4</v>
      </c>
      <c r="I172" s="28">
        <v>11.9</v>
      </c>
      <c r="J172" s="28">
        <v>58.7</v>
      </c>
      <c r="K172" s="29" t="s">
        <v>47</v>
      </c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>SUM(G166:G174)</f>
        <v>36.78</v>
      </c>
      <c r="H175" s="36">
        <f>SUM(H166:H174)</f>
        <v>60.47</v>
      </c>
      <c r="I175" s="36">
        <f>SUM(I166:I174)</f>
        <v>91.73</v>
      </c>
      <c r="J175" s="36">
        <f>SUM(J166:J174)</f>
        <v>852.54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69" t="s">
        <v>37</v>
      </c>
      <c r="D176" s="70"/>
      <c r="E176" s="43"/>
      <c r="F176" s="44">
        <f>F165+F175</f>
        <v>1300</v>
      </c>
      <c r="G176" s="44">
        <f>G165+G175</f>
        <v>51.28</v>
      </c>
      <c r="H176" s="44">
        <f>H165+H175</f>
        <v>75.77</v>
      </c>
      <c r="I176" s="44">
        <f>I165+I175</f>
        <v>169.23000000000002</v>
      </c>
      <c r="J176" s="44">
        <f>J165+J175</f>
        <v>1357.94</v>
      </c>
      <c r="K176" s="44"/>
      <c r="L176" s="44">
        <f>L165+L175</f>
        <v>0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137</v>
      </c>
      <c r="F177" s="21">
        <v>90</v>
      </c>
      <c r="G177" s="21">
        <v>17.2</v>
      </c>
      <c r="H177" s="21">
        <v>3.9</v>
      </c>
      <c r="I177" s="21">
        <v>12</v>
      </c>
      <c r="J177" s="21">
        <v>151.80000000000001</v>
      </c>
      <c r="K177" s="22" t="s">
        <v>138</v>
      </c>
      <c r="L177" s="21"/>
    </row>
    <row r="178" spans="1:12" ht="15" x14ac:dyDescent="0.25">
      <c r="A178" s="23"/>
      <c r="B178" s="24"/>
      <c r="C178" s="25"/>
      <c r="D178" s="67" t="s">
        <v>33</v>
      </c>
      <c r="E178" s="27" t="s">
        <v>139</v>
      </c>
      <c r="F178" s="28">
        <v>150</v>
      </c>
      <c r="G178" s="28">
        <v>2.9</v>
      </c>
      <c r="H178" s="28">
        <v>7.5</v>
      </c>
      <c r="I178" s="28">
        <v>13.6</v>
      </c>
      <c r="J178" s="28">
        <v>133.30000000000001</v>
      </c>
      <c r="K178" s="29" t="s">
        <v>140</v>
      </c>
      <c r="L178" s="28"/>
    </row>
    <row r="179" spans="1:12" ht="25.5" x14ac:dyDescent="0.25">
      <c r="A179" s="23"/>
      <c r="B179" s="24"/>
      <c r="C179" s="25"/>
      <c r="D179" s="30" t="s">
        <v>25</v>
      </c>
      <c r="E179" s="53" t="s">
        <v>63</v>
      </c>
      <c r="F179" s="60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64</v>
      </c>
      <c r="L179" s="28"/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47</v>
      </c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67" t="s">
        <v>30</v>
      </c>
      <c r="E182" s="27" t="s">
        <v>136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72</v>
      </c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94</v>
      </c>
      <c r="F185" s="28">
        <v>60</v>
      </c>
      <c r="G185" s="28">
        <v>0.85</v>
      </c>
      <c r="H185" s="28">
        <v>7.21</v>
      </c>
      <c r="I185" s="28">
        <v>4.96</v>
      </c>
      <c r="J185" s="28">
        <v>55.68</v>
      </c>
      <c r="K185" s="29">
        <v>52</v>
      </c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99</v>
      </c>
      <c r="F186" s="28">
        <v>250</v>
      </c>
      <c r="G186" s="28">
        <v>6.2</v>
      </c>
      <c r="H186" s="28">
        <v>5.6</v>
      </c>
      <c r="I186" s="28">
        <v>22.3</v>
      </c>
      <c r="J186" s="28">
        <v>167</v>
      </c>
      <c r="K186" s="29">
        <v>102</v>
      </c>
      <c r="L186" s="28"/>
    </row>
    <row r="187" spans="1:12" ht="15" x14ac:dyDescent="0.25">
      <c r="A187" s="23"/>
      <c r="B187" s="24"/>
      <c r="C187" s="25"/>
      <c r="D187" s="30" t="s">
        <v>32</v>
      </c>
      <c r="E187" s="27" t="s">
        <v>141</v>
      </c>
      <c r="F187" s="28">
        <v>110</v>
      </c>
      <c r="G187" s="28">
        <v>14.06</v>
      </c>
      <c r="H187" s="28">
        <v>8.94</v>
      </c>
      <c r="I187" s="28">
        <v>10.25</v>
      </c>
      <c r="J187" s="28">
        <v>151</v>
      </c>
      <c r="K187" s="29" t="s">
        <v>142</v>
      </c>
      <c r="L187" s="28"/>
    </row>
    <row r="188" spans="1:12" ht="15" x14ac:dyDescent="0.25">
      <c r="A188" s="23"/>
      <c r="B188" s="24"/>
      <c r="C188" s="25"/>
      <c r="D188" s="30" t="s">
        <v>33</v>
      </c>
      <c r="E188" s="27" t="s">
        <v>100</v>
      </c>
      <c r="F188" s="28">
        <v>150</v>
      </c>
      <c r="G188" s="28">
        <v>8.93</v>
      </c>
      <c r="H188" s="28">
        <v>11.85</v>
      </c>
      <c r="I188" s="28">
        <v>39.36</v>
      </c>
      <c r="J188" s="28">
        <v>280</v>
      </c>
      <c r="K188" s="29">
        <v>171</v>
      </c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70</v>
      </c>
      <c r="F189" s="28">
        <v>200</v>
      </c>
      <c r="G189" s="28">
        <v>1.4</v>
      </c>
      <c r="H189" s="28">
        <v>0</v>
      </c>
      <c r="I189" s="28">
        <v>29</v>
      </c>
      <c r="J189" s="28">
        <v>122</v>
      </c>
      <c r="K189" s="29">
        <v>503</v>
      </c>
      <c r="L189" s="28"/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20</v>
      </c>
      <c r="G190" s="28">
        <v>1.6</v>
      </c>
      <c r="H190" s="28">
        <v>0.2</v>
      </c>
      <c r="I190" s="28">
        <v>9.8000000000000007</v>
      </c>
      <c r="J190" s="28">
        <v>47.47</v>
      </c>
      <c r="K190" s="29" t="s">
        <v>47</v>
      </c>
      <c r="L190" s="28"/>
    </row>
    <row r="191" spans="1:12" ht="15" x14ac:dyDescent="0.25">
      <c r="A191" s="23"/>
      <c r="B191" s="24"/>
      <c r="C191" s="25"/>
      <c r="D191" s="30" t="s">
        <v>36</v>
      </c>
      <c r="E191" s="27" t="s">
        <v>54</v>
      </c>
      <c r="F191" s="28">
        <v>30</v>
      </c>
      <c r="G191" s="28">
        <v>2</v>
      </c>
      <c r="H191" s="28">
        <v>0.4</v>
      </c>
      <c r="I191" s="28">
        <v>11.9</v>
      </c>
      <c r="J191" s="28">
        <v>58.7</v>
      </c>
      <c r="K191" s="29" t="s">
        <v>47</v>
      </c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820</v>
      </c>
      <c r="G194" s="36">
        <f>SUM(G185:G193)</f>
        <v>35.04</v>
      </c>
      <c r="H194" s="36">
        <f>SUM(H185:H193)</f>
        <v>34.200000000000003</v>
      </c>
      <c r="I194" s="36">
        <f>SUM(I185:I193)</f>
        <v>127.57000000000001</v>
      </c>
      <c r="J194" s="36">
        <f>SUM(J185:J193)</f>
        <v>881.85000000000014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69" t="s">
        <v>37</v>
      </c>
      <c r="D195" s="70"/>
      <c r="E195" s="43"/>
      <c r="F195" s="44">
        <f>F184+F194</f>
        <v>1370</v>
      </c>
      <c r="G195" s="44">
        <f>G184+G194</f>
        <v>58.44</v>
      </c>
      <c r="H195" s="44">
        <f>H184+H194</f>
        <v>54.1</v>
      </c>
      <c r="I195" s="44">
        <f>I184+I194</f>
        <v>180.17000000000002</v>
      </c>
      <c r="J195" s="44">
        <f>J184+J194</f>
        <v>1365.0500000000002</v>
      </c>
      <c r="K195" s="44"/>
      <c r="L195" s="44">
        <f>L184+L194</f>
        <v>0</v>
      </c>
    </row>
    <row r="196" spans="1:12" x14ac:dyDescent="0.2">
      <c r="A196" s="48"/>
      <c r="B196" s="49"/>
      <c r="C196" s="71" t="s">
        <v>38</v>
      </c>
      <c r="D196" s="72"/>
      <c r="E196" s="73"/>
      <c r="F196" s="50">
        <f>(F24+F43+F62+F81+F100+F119+F138+F157+F176+F195)/(IF(F24=0, 0, 1)+IF(F43=0, 0, 1)+IF(F62=0, 0, 1)+IF(F81=0, 0, 1)+IF(F100=0, 0, 1)+IF(F119=0, 0, 1)+IF(F138=0, 0, 1)+IF(F157=0, 0, 1)+IF(F176=0, 0, 1)+IF(F195=0, 0, 1))</f>
        <v>1321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51.891000000000005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55.313000000000009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163.68300000000002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1285.0810000000001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Луханина</dc:creator>
  <cp:lastModifiedBy>Admin</cp:lastModifiedBy>
  <dcterms:created xsi:type="dcterms:W3CDTF">2023-10-13T14:14:32Z</dcterms:created>
  <dcterms:modified xsi:type="dcterms:W3CDTF">2024-01-12T07:53:10Z</dcterms:modified>
</cp:coreProperties>
</file>