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135" windowHeight="11760"/>
  </bookViews>
  <sheets>
    <sheet name="2024" sheetId="4" r:id="rId1"/>
  </sheets>
  <definedNames>
    <definedName name="_xlnm.Print_Area" localSheetId="0">'2024'!$A$1:$W$321</definedName>
  </definedNames>
  <calcPr calcId="124519"/>
</workbook>
</file>

<file path=xl/calcChain.xml><?xml version="1.0" encoding="utf-8"?>
<calcChain xmlns="http://schemas.openxmlformats.org/spreadsheetml/2006/main">
  <c r="G86" i="4"/>
  <c r="W22"/>
  <c r="V22"/>
  <c r="U22"/>
  <c r="T22"/>
  <c r="S22"/>
  <c r="R22"/>
  <c r="Q22"/>
  <c r="P22"/>
  <c r="O22"/>
  <c r="N22"/>
  <c r="M22"/>
  <c r="L22"/>
  <c r="K22"/>
  <c r="J22"/>
  <c r="I22"/>
  <c r="H22"/>
  <c r="G22"/>
  <c r="R28"/>
  <c r="S28"/>
  <c r="T28"/>
  <c r="U28"/>
  <c r="V28"/>
  <c r="W28"/>
  <c r="R14"/>
  <c r="S14"/>
  <c r="S29" s="1"/>
  <c r="T14"/>
  <c r="T29" s="1"/>
  <c r="U14"/>
  <c r="U29" s="1"/>
  <c r="V14"/>
  <c r="V29" s="1"/>
  <c r="W14"/>
  <c r="W29" s="1"/>
  <c r="R59"/>
  <c r="S59"/>
  <c r="T59"/>
  <c r="U59"/>
  <c r="V59"/>
  <c r="W59"/>
  <c r="R54"/>
  <c r="S54"/>
  <c r="T54"/>
  <c r="U54"/>
  <c r="V54"/>
  <c r="W54"/>
  <c r="R46"/>
  <c r="R60" s="1"/>
  <c r="S46"/>
  <c r="T46"/>
  <c r="U46"/>
  <c r="U60" s="1"/>
  <c r="V46"/>
  <c r="W46"/>
  <c r="W60" s="1"/>
  <c r="R90"/>
  <c r="S90"/>
  <c r="T90"/>
  <c r="U90"/>
  <c r="V90"/>
  <c r="W90"/>
  <c r="W91" s="1"/>
  <c r="R77"/>
  <c r="S77"/>
  <c r="T77"/>
  <c r="U77"/>
  <c r="V77"/>
  <c r="W77"/>
  <c r="R86"/>
  <c r="R91" s="1"/>
  <c r="S86"/>
  <c r="S91" s="1"/>
  <c r="T86"/>
  <c r="T91" s="1"/>
  <c r="U86"/>
  <c r="V86"/>
  <c r="W86"/>
  <c r="P115"/>
  <c r="R120"/>
  <c r="S120"/>
  <c r="T120"/>
  <c r="U120"/>
  <c r="V120"/>
  <c r="W120"/>
  <c r="R115"/>
  <c r="S115"/>
  <c r="T115"/>
  <c r="U115"/>
  <c r="V115"/>
  <c r="W115"/>
  <c r="R106"/>
  <c r="S106"/>
  <c r="S121" s="1"/>
  <c r="T106"/>
  <c r="T121" s="1"/>
  <c r="U106"/>
  <c r="V106"/>
  <c r="W106"/>
  <c r="W121"/>
  <c r="R151"/>
  <c r="S151"/>
  <c r="S152" s="1"/>
  <c r="T151"/>
  <c r="U151"/>
  <c r="V151"/>
  <c r="W151"/>
  <c r="R147"/>
  <c r="S147"/>
  <c r="T147"/>
  <c r="U147"/>
  <c r="V147"/>
  <c r="W147"/>
  <c r="R139"/>
  <c r="R152" s="1"/>
  <c r="S139"/>
  <c r="T139"/>
  <c r="U139"/>
  <c r="V139"/>
  <c r="W139"/>
  <c r="W152" s="1"/>
  <c r="R170"/>
  <c r="S170"/>
  <c r="T170"/>
  <c r="U170"/>
  <c r="V170"/>
  <c r="W170"/>
  <c r="R179"/>
  <c r="S179"/>
  <c r="T179"/>
  <c r="U179"/>
  <c r="V179"/>
  <c r="W179"/>
  <c r="R183"/>
  <c r="S183"/>
  <c r="T183"/>
  <c r="U183"/>
  <c r="V183"/>
  <c r="W183"/>
  <c r="R215"/>
  <c r="S215"/>
  <c r="T215"/>
  <c r="U215"/>
  <c r="V215"/>
  <c r="R210"/>
  <c r="S210"/>
  <c r="T210"/>
  <c r="U210"/>
  <c r="V210"/>
  <c r="W210"/>
  <c r="R202"/>
  <c r="S202"/>
  <c r="T202"/>
  <c r="T216" s="1"/>
  <c r="U202"/>
  <c r="V202"/>
  <c r="V216" s="1"/>
  <c r="W202"/>
  <c r="R247"/>
  <c r="S247"/>
  <c r="T247"/>
  <c r="T248" s="1"/>
  <c r="U247"/>
  <c r="V247"/>
  <c r="V248" s="1"/>
  <c r="W247"/>
  <c r="R242"/>
  <c r="S242"/>
  <c r="T242"/>
  <c r="U242"/>
  <c r="V242"/>
  <c r="W242"/>
  <c r="R233"/>
  <c r="R248" s="1"/>
  <c r="S233"/>
  <c r="S248"/>
  <c r="T233"/>
  <c r="U233"/>
  <c r="U248"/>
  <c r="V233"/>
  <c r="W233"/>
  <c r="W248" s="1"/>
  <c r="R279"/>
  <c r="S279"/>
  <c r="T279"/>
  <c r="U279"/>
  <c r="V279"/>
  <c r="W279"/>
  <c r="W280" s="1"/>
  <c r="R275"/>
  <c r="S275"/>
  <c r="T275"/>
  <c r="U275"/>
  <c r="V275"/>
  <c r="W275"/>
  <c r="R266"/>
  <c r="R280" s="1"/>
  <c r="S266"/>
  <c r="S280" s="1"/>
  <c r="T266"/>
  <c r="T280" s="1"/>
  <c r="U266"/>
  <c r="V266"/>
  <c r="W266"/>
  <c r="R309"/>
  <c r="S309"/>
  <c r="T309"/>
  <c r="U309"/>
  <c r="V309"/>
  <c r="V310" s="1"/>
  <c r="W309"/>
  <c r="R305"/>
  <c r="S305"/>
  <c r="T305"/>
  <c r="U305"/>
  <c r="V305"/>
  <c r="W305"/>
  <c r="R296"/>
  <c r="R310" s="1"/>
  <c r="S296"/>
  <c r="S310" s="1"/>
  <c r="T296"/>
  <c r="U296"/>
  <c r="V296"/>
  <c r="W296"/>
  <c r="W310" s="1"/>
  <c r="K296"/>
  <c r="G179"/>
  <c r="J275"/>
  <c r="J54"/>
  <c r="J86"/>
  <c r="J279"/>
  <c r="J266"/>
  <c r="G266"/>
  <c r="H233"/>
  <c r="G233"/>
  <c r="H202"/>
  <c r="I202"/>
  <c r="J202"/>
  <c r="K202"/>
  <c r="L202"/>
  <c r="L216" s="1"/>
  <c r="M202"/>
  <c r="N202"/>
  <c r="O202"/>
  <c r="P202"/>
  <c r="Q202"/>
  <c r="G202"/>
  <c r="G139"/>
  <c r="H139"/>
  <c r="I139"/>
  <c r="K139"/>
  <c r="L139"/>
  <c r="M139"/>
  <c r="N139"/>
  <c r="O139"/>
  <c r="P139"/>
  <c r="Q139"/>
  <c r="J139"/>
  <c r="G14"/>
  <c r="H14"/>
  <c r="I14"/>
  <c r="J14"/>
  <c r="K14"/>
  <c r="L14"/>
  <c r="M14"/>
  <c r="N14"/>
  <c r="O14"/>
  <c r="P14"/>
  <c r="Q14"/>
  <c r="G28"/>
  <c r="G29"/>
  <c r="H28"/>
  <c r="H29"/>
  <c r="I28"/>
  <c r="I29"/>
  <c r="J28"/>
  <c r="K28"/>
  <c r="L28"/>
  <c r="M28"/>
  <c r="N28"/>
  <c r="N29"/>
  <c r="O28"/>
  <c r="O29"/>
  <c r="P28"/>
  <c r="Q28"/>
  <c r="G46"/>
  <c r="H46"/>
  <c r="I46"/>
  <c r="J46"/>
  <c r="K46"/>
  <c r="L46"/>
  <c r="M46"/>
  <c r="N46"/>
  <c r="O46"/>
  <c r="P46"/>
  <c r="Q46"/>
  <c r="G54"/>
  <c r="H54"/>
  <c r="I54"/>
  <c r="K54"/>
  <c r="L54"/>
  <c r="M54"/>
  <c r="N54"/>
  <c r="O54"/>
  <c r="P54"/>
  <c r="Q54"/>
  <c r="G59"/>
  <c r="H59"/>
  <c r="I59"/>
  <c r="J59"/>
  <c r="K59"/>
  <c r="L59"/>
  <c r="M59"/>
  <c r="N59"/>
  <c r="O59"/>
  <c r="P59"/>
  <c r="P60" s="1"/>
  <c r="Q59"/>
  <c r="Q60" s="1"/>
  <c r="G77"/>
  <c r="H77"/>
  <c r="I77"/>
  <c r="J77"/>
  <c r="K77"/>
  <c r="L77"/>
  <c r="M77"/>
  <c r="N77"/>
  <c r="O77"/>
  <c r="P77"/>
  <c r="Q77"/>
  <c r="H86"/>
  <c r="I86"/>
  <c r="K86"/>
  <c r="L86"/>
  <c r="L91" s="1"/>
  <c r="M86"/>
  <c r="N86"/>
  <c r="N91" s="1"/>
  <c r="O86"/>
  <c r="P86"/>
  <c r="P91" s="1"/>
  <c r="Q86"/>
  <c r="G90"/>
  <c r="H90"/>
  <c r="I90"/>
  <c r="I91" s="1"/>
  <c r="J90"/>
  <c r="K90"/>
  <c r="L90"/>
  <c r="M90"/>
  <c r="N90"/>
  <c r="O90"/>
  <c r="P90"/>
  <c r="Q90"/>
  <c r="G106"/>
  <c r="H106"/>
  <c r="I106"/>
  <c r="J106"/>
  <c r="J121" s="1"/>
  <c r="K106"/>
  <c r="L106"/>
  <c r="M106"/>
  <c r="N106"/>
  <c r="N121" s="1"/>
  <c r="O106"/>
  <c r="P106"/>
  <c r="Q106"/>
  <c r="G115"/>
  <c r="H115"/>
  <c r="I115"/>
  <c r="J115"/>
  <c r="K115"/>
  <c r="L115"/>
  <c r="M115"/>
  <c r="N115"/>
  <c r="O115"/>
  <c r="Q115"/>
  <c r="G120"/>
  <c r="G121" s="1"/>
  <c r="H120"/>
  <c r="I120"/>
  <c r="J120"/>
  <c r="K120"/>
  <c r="L120"/>
  <c r="M120"/>
  <c r="M121" s="1"/>
  <c r="N120"/>
  <c r="O120"/>
  <c r="P120"/>
  <c r="Q120"/>
  <c r="G147"/>
  <c r="H147"/>
  <c r="I147"/>
  <c r="J147"/>
  <c r="K147"/>
  <c r="L147"/>
  <c r="M147"/>
  <c r="N147"/>
  <c r="O147"/>
  <c r="P147"/>
  <c r="Q147"/>
  <c r="G151"/>
  <c r="H151"/>
  <c r="I151"/>
  <c r="J151"/>
  <c r="K151"/>
  <c r="L151"/>
  <c r="M151"/>
  <c r="M152"/>
  <c r="N151"/>
  <c r="O151"/>
  <c r="P151"/>
  <c r="Q151"/>
  <c r="G170"/>
  <c r="H170"/>
  <c r="H184" s="1"/>
  <c r="I170"/>
  <c r="J170"/>
  <c r="K170"/>
  <c r="L170"/>
  <c r="M170"/>
  <c r="N170"/>
  <c r="O170"/>
  <c r="P170"/>
  <c r="Q170"/>
  <c r="H179"/>
  <c r="I179"/>
  <c r="J179"/>
  <c r="K179"/>
  <c r="L179"/>
  <c r="M179"/>
  <c r="N179"/>
  <c r="O179"/>
  <c r="P179"/>
  <c r="Q179"/>
  <c r="G183"/>
  <c r="G184" s="1"/>
  <c r="H183"/>
  <c r="I183"/>
  <c r="I184" s="1"/>
  <c r="J183"/>
  <c r="K183"/>
  <c r="L183"/>
  <c r="M183"/>
  <c r="N183"/>
  <c r="O183"/>
  <c r="P183"/>
  <c r="Q183"/>
  <c r="G210"/>
  <c r="H210"/>
  <c r="I210"/>
  <c r="J210"/>
  <c r="K210"/>
  <c r="L210"/>
  <c r="M210"/>
  <c r="N210"/>
  <c r="O210"/>
  <c r="P210"/>
  <c r="Q210"/>
  <c r="G215"/>
  <c r="H215"/>
  <c r="I215"/>
  <c r="J215"/>
  <c r="K215"/>
  <c r="L215"/>
  <c r="M215"/>
  <c r="N215"/>
  <c r="O215"/>
  <c r="P215"/>
  <c r="Q215"/>
  <c r="W215"/>
  <c r="I233"/>
  <c r="J233"/>
  <c r="K233"/>
  <c r="L233"/>
  <c r="M233"/>
  <c r="N233"/>
  <c r="O233"/>
  <c r="P233"/>
  <c r="Q233"/>
  <c r="G242"/>
  <c r="H242"/>
  <c r="I242"/>
  <c r="J242"/>
  <c r="K242"/>
  <c r="L242"/>
  <c r="M242"/>
  <c r="N242"/>
  <c r="O242"/>
  <c r="P242"/>
  <c r="Q242"/>
  <c r="G247"/>
  <c r="H247"/>
  <c r="I247"/>
  <c r="J247"/>
  <c r="K247"/>
  <c r="K248" s="1"/>
  <c r="L247"/>
  <c r="M247"/>
  <c r="N247"/>
  <c r="O247"/>
  <c r="P247"/>
  <c r="Q247"/>
  <c r="H266"/>
  <c r="I266"/>
  <c r="K266"/>
  <c r="L266"/>
  <c r="M266"/>
  <c r="N266"/>
  <c r="O266"/>
  <c r="P266"/>
  <c r="Q266"/>
  <c r="G275"/>
  <c r="H275"/>
  <c r="I275"/>
  <c r="K275"/>
  <c r="L275"/>
  <c r="M275"/>
  <c r="N275"/>
  <c r="O275"/>
  <c r="P275"/>
  <c r="Q275"/>
  <c r="G279"/>
  <c r="H279"/>
  <c r="I279"/>
  <c r="K279"/>
  <c r="L279"/>
  <c r="M279"/>
  <c r="N279"/>
  <c r="O279"/>
  <c r="P279"/>
  <c r="Q279"/>
  <c r="G296"/>
  <c r="H296"/>
  <c r="I296"/>
  <c r="J296"/>
  <c r="L296"/>
  <c r="M296"/>
  <c r="N296"/>
  <c r="O296"/>
  <c r="P296"/>
  <c r="Q296"/>
  <c r="G305"/>
  <c r="H305"/>
  <c r="I305"/>
  <c r="J305"/>
  <c r="K305"/>
  <c r="L305"/>
  <c r="M305"/>
  <c r="N305"/>
  <c r="O305"/>
  <c r="P305"/>
  <c r="Q305"/>
  <c r="G309"/>
  <c r="H309"/>
  <c r="H310" s="1"/>
  <c r="I309"/>
  <c r="J309"/>
  <c r="J310" s="1"/>
  <c r="K309"/>
  <c r="L309"/>
  <c r="M309"/>
  <c r="N309"/>
  <c r="N310" s="1"/>
  <c r="O309"/>
  <c r="P309"/>
  <c r="Q309"/>
  <c r="R29"/>
  <c r="M29"/>
  <c r="W184"/>
  <c r="P29"/>
  <c r="L29"/>
  <c r="O152"/>
  <c r="K60"/>
  <c r="Q184"/>
  <c r="K184"/>
  <c r="N60"/>
  <c r="U310"/>
  <c r="L248"/>
  <c r="M216"/>
  <c r="R216"/>
  <c r="Q216"/>
  <c r="P121"/>
  <c r="T60"/>
  <c r="V60"/>
  <c r="V91"/>
  <c r="O121"/>
  <c r="K29"/>
  <c r="P310"/>
  <c r="L310"/>
  <c r="M310"/>
  <c r="G310"/>
  <c r="O310"/>
  <c r="K310"/>
  <c r="I310"/>
  <c r="P280"/>
  <c r="Q280"/>
  <c r="K280"/>
  <c r="H280"/>
  <c r="U280"/>
  <c r="G248"/>
  <c r="P248"/>
  <c r="H248"/>
  <c r="N248"/>
  <c r="J248"/>
  <c r="O216"/>
  <c r="N216"/>
  <c r="U216"/>
  <c r="J216"/>
  <c r="O184"/>
  <c r="M184"/>
  <c r="V184"/>
  <c r="T184"/>
  <c r="S184"/>
  <c r="G152"/>
  <c r="K121"/>
  <c r="U121"/>
  <c r="I121"/>
  <c r="O91"/>
  <c r="H91"/>
  <c r="O60"/>
  <c r="M60"/>
  <c r="J60"/>
  <c r="I60"/>
  <c r="G60"/>
  <c r="T310" l="1"/>
  <c r="V280"/>
  <c r="O248"/>
  <c r="M248"/>
  <c r="I248"/>
  <c r="Q248"/>
  <c r="G216"/>
  <c r="P216"/>
  <c r="H216"/>
  <c r="S216"/>
  <c r="N184"/>
  <c r="J184"/>
  <c r="P184"/>
  <c r="U184"/>
  <c r="P152"/>
  <c r="N152"/>
  <c r="L152"/>
  <c r="H152"/>
  <c r="J152"/>
  <c r="I152"/>
  <c r="V152"/>
  <c r="T152"/>
  <c r="U152"/>
  <c r="R121"/>
  <c r="Q121"/>
  <c r="L121"/>
  <c r="H121"/>
  <c r="V121"/>
  <c r="Q91"/>
  <c r="M91"/>
  <c r="K91"/>
  <c r="U91"/>
  <c r="J91"/>
  <c r="G91"/>
  <c r="S60"/>
  <c r="L60"/>
  <c r="H60"/>
  <c r="Q29"/>
  <c r="J29"/>
  <c r="Q310"/>
  <c r="O280"/>
  <c r="M280"/>
  <c r="J280"/>
  <c r="N280"/>
  <c r="L280"/>
  <c r="I280"/>
  <c r="G280"/>
  <c r="K216"/>
  <c r="I216"/>
  <c r="W216"/>
  <c r="L184"/>
  <c r="R184"/>
  <c r="Q152"/>
  <c r="K152"/>
</calcChain>
</file>

<file path=xl/sharedStrings.xml><?xml version="1.0" encoding="utf-8"?>
<sst xmlns="http://schemas.openxmlformats.org/spreadsheetml/2006/main" count="429" uniqueCount="105">
  <si>
    <t>Белки, г</t>
  </si>
  <si>
    <t>Жиры, г</t>
  </si>
  <si>
    <t>Обед</t>
  </si>
  <si>
    <t>Полдник</t>
  </si>
  <si>
    <t>Наименование блюда</t>
  </si>
  <si>
    <t>№ рец.</t>
  </si>
  <si>
    <t>Рис отварной</t>
  </si>
  <si>
    <t>День 1</t>
  </si>
  <si>
    <t>День 4</t>
  </si>
  <si>
    <t>День 9</t>
  </si>
  <si>
    <t>День 2</t>
  </si>
  <si>
    <t>День 3</t>
  </si>
  <si>
    <t>День 10</t>
  </si>
  <si>
    <t>Прием пищи</t>
  </si>
  <si>
    <t>Пищевые вещ-ва</t>
  </si>
  <si>
    <t>Завтрак</t>
  </si>
  <si>
    <t>День 5</t>
  </si>
  <si>
    <t>День 6</t>
  </si>
  <si>
    <t>День 7</t>
  </si>
  <si>
    <t>День 8</t>
  </si>
  <si>
    <t>итого завтрак:</t>
  </si>
  <si>
    <t>итого обед:</t>
  </si>
  <si>
    <t>итого полдник:</t>
  </si>
  <si>
    <t>Итого за день:</t>
  </si>
  <si>
    <t>Макаронные изделия отварные</t>
  </si>
  <si>
    <t>Сборник рецептур блюд и кулинарных изделий/Авт.-сост.:А.И. Здобнов,В.А. Цыганенко.-К.:, ООО "Издательство Арий",М.:ИКТЦ "Лада" 2009</t>
  </si>
  <si>
    <t>Сборник рецептур блюд и кулинарных изделий для предприятий общественногго питания при общеобразовательных школах / под редакцией</t>
  </si>
  <si>
    <t>В.Т. Лапшиной- м.: Хлебпродинформ, 2004</t>
  </si>
  <si>
    <t>Котлета рыбная</t>
  </si>
  <si>
    <t>масса порции</t>
  </si>
  <si>
    <t>Эн.ценностьКкал</t>
  </si>
  <si>
    <t>В1,мг</t>
  </si>
  <si>
    <t>Углеводы,г</t>
  </si>
  <si>
    <t>309 могильному</t>
  </si>
  <si>
    <t>Сборник рецептур на продукцию для обучающихся во всех образовательных учреждениях \Под ред. М.П. Могильного и В.А. Тутельяна. -М.: ДеЛи плюс2017.-544 с.</t>
  </si>
  <si>
    <t>прав</t>
  </si>
  <si>
    <t xml:space="preserve">Возрастная категория: от 7 до 11 лет </t>
  </si>
  <si>
    <t>Характеристика питающихся: без особенностей</t>
  </si>
  <si>
    <t>54-3гн-2020</t>
  </si>
  <si>
    <t>Каша гречневая рассыпчатая</t>
  </si>
  <si>
    <t>Салат из белокочанной капусты с морковью</t>
  </si>
  <si>
    <t>Рассольник Ленинградский</t>
  </si>
  <si>
    <t>Компот из изюма</t>
  </si>
  <si>
    <t>Компот из смеси сухофруктов</t>
  </si>
  <si>
    <t>Витамины и минеральные вещества</t>
  </si>
  <si>
    <t>B2,мг</t>
  </si>
  <si>
    <t>А,мкг. Рет.э кв.</t>
  </si>
  <si>
    <t>РР, мг.</t>
  </si>
  <si>
    <t>С,мг.</t>
  </si>
  <si>
    <t>Na,мг</t>
  </si>
  <si>
    <t>К, мг.</t>
  </si>
  <si>
    <t>Ca, мг</t>
  </si>
  <si>
    <t>Mg,мг</t>
  </si>
  <si>
    <t>Р, мг.</t>
  </si>
  <si>
    <t>FE,мг.</t>
  </si>
  <si>
    <t>I, мг.</t>
  </si>
  <si>
    <t>Se,мкг.</t>
  </si>
  <si>
    <t>0.04</t>
  </si>
  <si>
    <t>Хлеб ржаной</t>
  </si>
  <si>
    <t>Пюре картофельное</t>
  </si>
  <si>
    <t>Кисель плодово-ягодный</t>
  </si>
  <si>
    <t>Уха с крупой</t>
  </si>
  <si>
    <t>Напиток из шиповника</t>
  </si>
  <si>
    <t xml:space="preserve">Шницель припущенный из кур </t>
  </si>
  <si>
    <t>Биточек припущенный из кур</t>
  </si>
  <si>
    <t>Суп картофельный с клецками</t>
  </si>
  <si>
    <t>Плов из отварной птицы</t>
  </si>
  <si>
    <t>Пособие. Сборник рецептур блюд и типовых меню для организации пиьтания обучающихся 1-4 классов общеобразовательных организаций/Новосибирск, 2022г</t>
  </si>
  <si>
    <t>Батон нарезной</t>
  </si>
  <si>
    <t>Огурец свежий</t>
  </si>
  <si>
    <t>Помидор</t>
  </si>
  <si>
    <t>Рис с овощами</t>
  </si>
  <si>
    <t>Чай с лимоном</t>
  </si>
  <si>
    <t>Салат из отварной свеклы</t>
  </si>
  <si>
    <t>Суп картофельный с бобовыми</t>
  </si>
  <si>
    <t>359/408</t>
  </si>
  <si>
    <t>Печень туш в смет соусе</t>
  </si>
  <si>
    <t>Салат витаминный</t>
  </si>
  <si>
    <t>Суп картоф с крупой</t>
  </si>
  <si>
    <t>Макароны отварные</t>
  </si>
  <si>
    <t>Винегрет</t>
  </si>
  <si>
    <t>Салат картоф с огурцом</t>
  </si>
  <si>
    <t>Борщ с картофелем</t>
  </si>
  <si>
    <t>Рыба запеченая под молоч соусом</t>
  </si>
  <si>
    <t>Салат из свежих огурцов и помидоров</t>
  </si>
  <si>
    <t>Кнели куриные</t>
  </si>
  <si>
    <t>Компот из кураги</t>
  </si>
  <si>
    <t>Салат из свеклы с сол огурцом</t>
  </si>
  <si>
    <t>Суп картофельный с мясными фрикадельками</t>
  </si>
  <si>
    <t>Рагу из овощей</t>
  </si>
  <si>
    <t>Азу по-татарски</t>
  </si>
  <si>
    <t>Оладьи из печени по-кунцевски</t>
  </si>
  <si>
    <t>Щи из свежей капусты</t>
  </si>
  <si>
    <t>54-6г-2020</t>
  </si>
  <si>
    <t>Котлета рубленная из цыплят</t>
  </si>
  <si>
    <t>0.02</t>
  </si>
  <si>
    <t>79.8</t>
  </si>
  <si>
    <t>0.42</t>
  </si>
  <si>
    <t>0.2</t>
  </si>
  <si>
    <t>Составила:       калькулятор МКОУ "Бородинская СОШ "  Романова И.В</t>
  </si>
  <si>
    <t>Составила:       калькулятор МКОУ "Бородинская СОШ " Булавина О.Г.</t>
  </si>
  <si>
    <t>Картофель,свекла,морковь,лук,капуста - урожай  2024 года</t>
  </si>
  <si>
    <t>200/20</t>
  </si>
  <si>
    <t>200/50</t>
  </si>
  <si>
    <t>100/20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</si>
</sst>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19" fillId="0" borderId="10" xfId="36" applyFon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36" applyFont="1" applyBorder="1" applyAlignment="1">
      <alignment horizontal="center" wrapText="1"/>
    </xf>
    <xf numFmtId="164" fontId="21" fillId="25" borderId="10" xfId="36" applyNumberFormat="1" applyFont="1" applyFill="1" applyBorder="1" applyAlignment="1">
      <alignment horizontal="center"/>
    </xf>
    <xf numFmtId="2" fontId="21" fillId="25" borderId="10" xfId="36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/>
    </xf>
    <xf numFmtId="2" fontId="27" fillId="0" borderId="10" xfId="36" applyNumberFormat="1" applyFont="1" applyFill="1" applyBorder="1" applyAlignment="1">
      <alignment horizontal="center" wrapText="1"/>
    </xf>
    <xf numFmtId="165" fontId="27" fillId="0" borderId="10" xfId="36" applyNumberFormat="1" applyFont="1" applyFill="1" applyBorder="1" applyAlignment="1">
      <alignment horizontal="center" wrapText="1"/>
    </xf>
    <xf numFmtId="2" fontId="27" fillId="0" borderId="10" xfId="36" applyNumberFormat="1" applyFont="1" applyFill="1" applyBorder="1" applyAlignment="1">
      <alignment wrapText="1"/>
    </xf>
    <xf numFmtId="2" fontId="26" fillId="0" borderId="10" xfId="0" applyNumberFormat="1" applyFont="1" applyBorder="1" applyAlignment="1">
      <alignment horizontal="center"/>
    </xf>
    <xf numFmtId="2" fontId="27" fillId="0" borderId="10" xfId="36" applyNumberFormat="1" applyFont="1" applyFill="1" applyBorder="1" applyAlignment="1">
      <alignment horizontal="center"/>
    </xf>
    <xf numFmtId="0" fontId="24" fillId="0" borderId="0" xfId="0" applyFont="1" applyAlignment="1"/>
    <xf numFmtId="0" fontId="28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0" fillId="24" borderId="10" xfId="0" applyFont="1" applyFill="1" applyBorder="1" applyAlignment="1">
      <alignment horizontal="center"/>
    </xf>
    <xf numFmtId="0" fontId="25" fillId="0" borderId="10" xfId="36" applyNumberFormat="1" applyFont="1" applyFill="1" applyBorder="1" applyAlignment="1">
      <alignment horizontal="center" wrapText="1"/>
    </xf>
    <xf numFmtId="0" fontId="25" fillId="0" borderId="10" xfId="36" applyNumberFormat="1" applyFont="1" applyFill="1" applyBorder="1" applyAlignment="1">
      <alignment horizontal="center"/>
    </xf>
    <xf numFmtId="2" fontId="21" fillId="0" borderId="10" xfId="36" applyNumberFormat="1" applyFont="1" applyFill="1" applyBorder="1" applyAlignment="1">
      <alignment horizontal="center" wrapText="1"/>
    </xf>
    <xf numFmtId="2" fontId="0" fillId="0" borderId="1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2" fontId="21" fillId="0" borderId="10" xfId="36" applyNumberFormat="1" applyFont="1" applyBorder="1" applyAlignment="1">
      <alignment horizontal="center" wrapText="1"/>
    </xf>
    <xf numFmtId="2" fontId="21" fillId="0" borderId="10" xfId="36" applyNumberFormat="1" applyFont="1" applyFill="1" applyBorder="1" applyAlignment="1">
      <alignment horizontal="center"/>
    </xf>
    <xf numFmtId="2" fontId="21" fillId="0" borderId="10" xfId="36" applyNumberFormat="1" applyFont="1" applyFill="1" applyBorder="1" applyAlignment="1"/>
    <xf numFmtId="2" fontId="21" fillId="0" borderId="10" xfId="36" applyNumberFormat="1" applyFont="1" applyFill="1" applyBorder="1" applyAlignment="1">
      <alignment horizontal="right"/>
    </xf>
    <xf numFmtId="2" fontId="21" fillId="0" borderId="10" xfId="36" applyNumberFormat="1" applyFont="1" applyFill="1" applyBorder="1" applyAlignment="1">
      <alignment wrapText="1"/>
    </xf>
    <xf numFmtId="2" fontId="0" fillId="0" borderId="10" xfId="0" applyNumberFormat="1" applyFont="1" applyBorder="1"/>
    <xf numFmtId="0" fontId="0" fillId="0" borderId="0" xfId="0" applyFont="1" applyBorder="1" applyAlignment="1">
      <alignment vertical="center" wrapText="1"/>
    </xf>
    <xf numFmtId="0" fontId="21" fillId="0" borderId="0" xfId="36" applyFont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2" fontId="21" fillId="0" borderId="0" xfId="36" applyNumberFormat="1" applyFont="1" applyFill="1" applyBorder="1" applyAlignment="1">
      <alignment horizontal="center"/>
    </xf>
    <xf numFmtId="2" fontId="21" fillId="0" borderId="0" xfId="36" applyNumberFormat="1" applyFont="1" applyFill="1" applyBorder="1" applyAlignment="1">
      <alignment horizontal="center" wrapText="1"/>
    </xf>
    <xf numFmtId="2" fontId="0" fillId="0" borderId="0" xfId="0" applyNumberFormat="1" applyFont="1" applyBorder="1" applyAlignment="1">
      <alignment horizontal="center"/>
    </xf>
    <xf numFmtId="2" fontId="21" fillId="0" borderId="0" xfId="36" applyNumberFormat="1" applyFont="1" applyBorder="1" applyAlignment="1">
      <alignment horizontal="center" wrapText="1"/>
    </xf>
    <xf numFmtId="2" fontId="21" fillId="0" borderId="0" xfId="36" applyNumberFormat="1" applyFont="1" applyFill="1" applyBorder="1" applyAlignment="1">
      <alignment wrapText="1"/>
    </xf>
    <xf numFmtId="2" fontId="0" fillId="0" borderId="0" xfId="0" applyNumberFormat="1" applyFont="1" applyBorder="1"/>
    <xf numFmtId="0" fontId="0" fillId="0" borderId="13" xfId="0" applyFont="1" applyBorder="1" applyAlignment="1">
      <alignment vertical="center" wrapText="1"/>
    </xf>
    <xf numFmtId="0" fontId="0" fillId="0" borderId="0" xfId="0" applyFont="1"/>
    <xf numFmtId="164" fontId="21" fillId="0" borderId="10" xfId="36" applyNumberFormat="1" applyFont="1" applyFill="1" applyBorder="1" applyAlignment="1">
      <alignment horizontal="center"/>
    </xf>
    <xf numFmtId="164" fontId="21" fillId="0" borderId="10" xfId="36" applyNumberFormat="1" applyFont="1" applyFill="1" applyBorder="1" applyAlignment="1"/>
    <xf numFmtId="164" fontId="21" fillId="0" borderId="10" xfId="36" applyNumberFormat="1" applyFont="1" applyFill="1" applyBorder="1" applyAlignment="1">
      <alignment horizontal="right"/>
    </xf>
    <xf numFmtId="0" fontId="27" fillId="0" borderId="10" xfId="36" applyFont="1" applyBorder="1" applyAlignment="1">
      <alignment horizontal="center" wrapText="1"/>
    </xf>
    <xf numFmtId="2" fontId="21" fillId="0" borderId="1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7" fillId="0" borderId="10" xfId="0" applyFont="1" applyBorder="1" applyAlignment="1">
      <alignment horizontal="center"/>
    </xf>
    <xf numFmtId="2" fontId="27" fillId="0" borderId="10" xfId="36" applyNumberFormat="1" applyFont="1" applyBorder="1" applyAlignment="1">
      <alignment horizontal="center" wrapText="1"/>
    </xf>
    <xf numFmtId="2" fontId="26" fillId="0" borderId="10" xfId="0" applyNumberFormat="1" applyFont="1" applyBorder="1"/>
    <xf numFmtId="2" fontId="27" fillId="0" borderId="14" xfId="36" applyNumberFormat="1" applyFont="1" applyFill="1" applyBorder="1" applyAlignment="1">
      <alignment horizontal="center"/>
    </xf>
    <xf numFmtId="0" fontId="21" fillId="24" borderId="10" xfId="0" applyFont="1" applyFill="1" applyBorder="1" applyAlignment="1">
      <alignment horizontal="center"/>
    </xf>
    <xf numFmtId="0" fontId="21" fillId="0" borderId="10" xfId="36" applyFont="1" applyFill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2" fontId="21" fillId="0" borderId="14" xfId="36" applyNumberFormat="1" applyFont="1" applyFill="1" applyBorder="1" applyAlignment="1">
      <alignment horizontal="center" wrapText="1"/>
    </xf>
    <xf numFmtId="0" fontId="21" fillId="0" borderId="10" xfId="0" applyFont="1" applyBorder="1" applyAlignment="1">
      <alignment horizontal="right"/>
    </xf>
    <xf numFmtId="2" fontId="27" fillId="0" borderId="14" xfId="36" applyNumberFormat="1" applyFont="1" applyFill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24" borderId="16" xfId="0" applyFont="1" applyFill="1" applyBorder="1" applyAlignment="1">
      <alignment horizontal="center"/>
    </xf>
    <xf numFmtId="2" fontId="21" fillId="25" borderId="16" xfId="36" applyNumberFormat="1" applyFont="1" applyFill="1" applyBorder="1" applyAlignment="1">
      <alignment horizontal="center" wrapText="1"/>
    </xf>
    <xf numFmtId="0" fontId="21" fillId="0" borderId="10" xfId="0" applyNumberFormat="1" applyFont="1" applyBorder="1" applyAlignment="1">
      <alignment horizontal="center"/>
    </xf>
    <xf numFmtId="2" fontId="21" fillId="0" borderId="14" xfId="36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4" borderId="17" xfId="0" applyFont="1" applyFill="1" applyBorder="1" applyAlignment="1">
      <alignment horizontal="center"/>
    </xf>
    <xf numFmtId="2" fontId="21" fillId="25" borderId="17" xfId="36" applyNumberFormat="1" applyFont="1" applyFill="1" applyBorder="1" applyAlignment="1">
      <alignment horizontal="center" wrapText="1"/>
    </xf>
    <xf numFmtId="0" fontId="21" fillId="0" borderId="16" xfId="0" applyFont="1" applyBorder="1"/>
    <xf numFmtId="164" fontId="21" fillId="25" borderId="16" xfId="36" applyNumberFormat="1" applyFont="1" applyFill="1" applyBorder="1" applyAlignment="1">
      <alignment horizontal="center"/>
    </xf>
    <xf numFmtId="2" fontId="27" fillId="0" borderId="16" xfId="36" applyNumberFormat="1" applyFont="1" applyFill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24" borderId="18" xfId="0" applyFont="1" applyFill="1" applyBorder="1" applyAlignment="1">
      <alignment horizontal="center"/>
    </xf>
    <xf numFmtId="2" fontId="21" fillId="25" borderId="18" xfId="36" applyNumberFormat="1" applyFont="1" applyFill="1" applyBorder="1" applyAlignment="1">
      <alignment horizontal="center" wrapText="1"/>
    </xf>
    <xf numFmtId="164" fontId="21" fillId="0" borderId="14" xfId="36" applyNumberFormat="1" applyFont="1" applyFill="1" applyBorder="1" applyAlignment="1">
      <alignment horizontal="center"/>
    </xf>
    <xf numFmtId="2" fontId="21" fillId="0" borderId="17" xfId="36" applyNumberFormat="1" applyFont="1" applyFill="1" applyBorder="1" applyAlignment="1">
      <alignment horizontal="center"/>
    </xf>
    <xf numFmtId="2" fontId="21" fillId="25" borderId="14" xfId="36" applyNumberFormat="1" applyFont="1" applyFill="1" applyBorder="1" applyAlignment="1">
      <alignment horizontal="center" wrapText="1"/>
    </xf>
    <xf numFmtId="0" fontId="21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24" borderId="17" xfId="0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2" fontId="21" fillId="0" borderId="16" xfId="36" applyNumberFormat="1" applyFont="1" applyFill="1" applyBorder="1" applyAlignment="1">
      <alignment wrapText="1"/>
    </xf>
    <xf numFmtId="2" fontId="21" fillId="0" borderId="16" xfId="36" applyNumberFormat="1" applyFont="1" applyFill="1" applyBorder="1" applyAlignment="1">
      <alignment horizontal="center" wrapText="1"/>
    </xf>
    <xf numFmtId="2" fontId="30" fillId="0" borderId="10" xfId="0" applyNumberFormat="1" applyFont="1" applyBorder="1" applyAlignment="1">
      <alignment horizontal="center" vertical="top" wrapText="1"/>
    </xf>
    <xf numFmtId="2" fontId="27" fillId="0" borderId="21" xfId="36" applyNumberFormat="1" applyFont="1" applyFill="1" applyBorder="1" applyAlignment="1">
      <alignment horizontal="center" wrapText="1"/>
    </xf>
    <xf numFmtId="2" fontId="21" fillId="0" borderId="17" xfId="36" applyNumberFormat="1" applyFont="1" applyBorder="1" applyAlignment="1">
      <alignment horizontal="center" wrapText="1"/>
    </xf>
    <xf numFmtId="2" fontId="21" fillId="0" borderId="17" xfId="0" applyNumberFormat="1" applyFont="1" applyBorder="1" applyAlignment="1">
      <alignment horizontal="center"/>
    </xf>
    <xf numFmtId="2" fontId="27" fillId="0" borderId="16" xfId="36" applyNumberFormat="1" applyFont="1" applyBorder="1" applyAlignment="1">
      <alignment horizontal="center" wrapText="1"/>
    </xf>
    <xf numFmtId="2" fontId="27" fillId="0" borderId="16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center" vertical="top" wrapText="1"/>
    </xf>
    <xf numFmtId="165" fontId="21" fillId="0" borderId="10" xfId="36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/>
    </xf>
    <xf numFmtId="0" fontId="21" fillId="0" borderId="10" xfId="0" applyFont="1" applyBorder="1" applyAlignment="1">
      <alignment horizontal="center" wrapText="1"/>
    </xf>
    <xf numFmtId="165" fontId="21" fillId="0" borderId="10" xfId="0" applyNumberFormat="1" applyFont="1" applyBorder="1" applyAlignment="1">
      <alignment horizontal="center" wrapText="1"/>
    </xf>
    <xf numFmtId="2" fontId="21" fillId="0" borderId="10" xfId="0" applyNumberFormat="1" applyFont="1" applyBorder="1" applyAlignment="1">
      <alignment horizontal="center" wrapText="1"/>
    </xf>
    <xf numFmtId="2" fontId="30" fillId="0" borderId="10" xfId="0" applyNumberFormat="1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2" fontId="22" fillId="0" borderId="10" xfId="0" applyNumberFormat="1" applyFont="1" applyBorder="1" applyAlignment="1">
      <alignment horizontal="center"/>
    </xf>
    <xf numFmtId="166" fontId="21" fillId="0" borderId="14" xfId="36" applyNumberFormat="1" applyFont="1" applyFill="1" applyBorder="1" applyAlignment="1">
      <alignment horizontal="center"/>
    </xf>
    <xf numFmtId="165" fontId="21" fillId="0" borderId="14" xfId="36" applyNumberFormat="1" applyFont="1" applyFill="1" applyBorder="1" applyAlignment="1">
      <alignment horizontal="center" wrapText="1"/>
    </xf>
    <xf numFmtId="165" fontId="21" fillId="0" borderId="10" xfId="36" applyNumberFormat="1" applyFont="1" applyFill="1" applyBorder="1" applyAlignment="1">
      <alignment horizontal="center" wrapText="1"/>
    </xf>
    <xf numFmtId="166" fontId="21" fillId="0" borderId="10" xfId="36" applyNumberFormat="1" applyFont="1" applyFill="1" applyBorder="1" applyAlignment="1">
      <alignment horizontal="center" wrapText="1"/>
    </xf>
    <xf numFmtId="165" fontId="0" fillId="0" borderId="10" xfId="0" applyNumberFormat="1" applyFont="1" applyBorder="1" applyAlignment="1">
      <alignment horizontal="center"/>
    </xf>
    <xf numFmtId="2" fontId="21" fillId="0" borderId="21" xfId="36" applyNumberFormat="1" applyFont="1" applyFill="1" applyBorder="1" applyAlignment="1">
      <alignment horizontal="center" wrapText="1"/>
    </xf>
    <xf numFmtId="2" fontId="0" fillId="0" borderId="16" xfId="0" applyNumberFormat="1" applyFont="1" applyBorder="1" applyAlignment="1">
      <alignment horizontal="center"/>
    </xf>
    <xf numFmtId="165" fontId="21" fillId="0" borderId="10" xfId="0" applyNumberFormat="1" applyFont="1" applyBorder="1" applyAlignment="1">
      <alignment horizontal="center" vertical="top" wrapText="1"/>
    </xf>
    <xf numFmtId="166" fontId="21" fillId="0" borderId="10" xfId="0" applyNumberFormat="1" applyFont="1" applyBorder="1" applyAlignment="1">
      <alignment horizontal="center" vertical="top" wrapText="1"/>
    </xf>
    <xf numFmtId="2" fontId="21" fillId="0" borderId="16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26" borderId="0" xfId="0" applyFill="1"/>
    <xf numFmtId="0" fontId="0" fillId="26" borderId="0" xfId="0" applyFont="1" applyFill="1"/>
    <xf numFmtId="0" fontId="25" fillId="26" borderId="10" xfId="36" applyNumberFormat="1" applyFont="1" applyFill="1" applyBorder="1" applyAlignment="1">
      <alignment vertical="center"/>
    </xf>
    <xf numFmtId="0" fontId="25" fillId="26" borderId="10" xfId="36" applyNumberFormat="1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/>
    </xf>
    <xf numFmtId="2" fontId="21" fillId="26" borderId="19" xfId="36" applyNumberFormat="1" applyFont="1" applyFill="1" applyBorder="1" applyAlignment="1">
      <alignment horizontal="center"/>
    </xf>
    <xf numFmtId="2" fontId="21" fillId="26" borderId="19" xfId="36" applyNumberFormat="1" applyFont="1" applyFill="1" applyBorder="1" applyAlignment="1">
      <alignment horizontal="center" wrapText="1"/>
    </xf>
    <xf numFmtId="2" fontId="27" fillId="26" borderId="19" xfId="36" applyNumberFormat="1" applyFont="1" applyFill="1" applyBorder="1" applyAlignment="1">
      <alignment horizontal="center" wrapText="1"/>
    </xf>
    <xf numFmtId="0" fontId="21" fillId="26" borderId="19" xfId="0" applyFont="1" applyFill="1" applyBorder="1" applyAlignment="1">
      <alignment horizontal="center"/>
    </xf>
    <xf numFmtId="2" fontId="21" fillId="26" borderId="10" xfId="36" applyNumberFormat="1" applyFont="1" applyFill="1" applyBorder="1" applyAlignment="1">
      <alignment horizontal="center"/>
    </xf>
    <xf numFmtId="0" fontId="21" fillId="26" borderId="10" xfId="0" applyFont="1" applyFill="1" applyBorder="1" applyAlignment="1">
      <alignment horizontal="center"/>
    </xf>
    <xf numFmtId="0" fontId="0" fillId="26" borderId="0" xfId="0" applyFont="1" applyFill="1" applyBorder="1" applyAlignment="1">
      <alignment vertical="center" wrapText="1"/>
    </xf>
    <xf numFmtId="0" fontId="0" fillId="26" borderId="13" xfId="0" applyFont="1" applyFill="1" applyBorder="1" applyAlignment="1">
      <alignment vertical="center" wrapText="1"/>
    </xf>
    <xf numFmtId="2" fontId="21" fillId="26" borderId="16" xfId="36" applyNumberFormat="1" applyFont="1" applyFill="1" applyBorder="1" applyAlignment="1">
      <alignment horizontal="center" wrapText="1"/>
    </xf>
    <xf numFmtId="164" fontId="21" fillId="26" borderId="10" xfId="36" applyNumberFormat="1" applyFont="1" applyFill="1" applyBorder="1" applyAlignment="1">
      <alignment horizontal="center"/>
    </xf>
    <xf numFmtId="2" fontId="21" fillId="26" borderId="0" xfId="36" applyNumberFormat="1" applyFont="1" applyFill="1" applyBorder="1" applyAlignment="1">
      <alignment wrapText="1"/>
    </xf>
    <xf numFmtId="0" fontId="21" fillId="26" borderId="19" xfId="0" applyFont="1" applyFill="1" applyBorder="1" applyAlignment="1">
      <alignment horizontal="right"/>
    </xf>
    <xf numFmtId="2" fontId="21" fillId="26" borderId="0" xfId="36" applyNumberFormat="1" applyFont="1" applyFill="1" applyBorder="1" applyAlignment="1">
      <alignment horizontal="center"/>
    </xf>
    <xf numFmtId="164" fontId="21" fillId="26" borderId="19" xfId="36" applyNumberFormat="1" applyFont="1" applyFill="1" applyBorder="1" applyAlignment="1">
      <alignment horizontal="center"/>
    </xf>
    <xf numFmtId="0" fontId="21" fillId="26" borderId="10" xfId="0" applyFont="1" applyFill="1" applyBorder="1" applyAlignment="1">
      <alignment horizontal="right"/>
    </xf>
    <xf numFmtId="0" fontId="0" fillId="26" borderId="0" xfId="0" applyFont="1" applyFill="1" applyAlignment="1"/>
    <xf numFmtId="0" fontId="24" fillId="26" borderId="0" xfId="0" applyFont="1" applyFill="1" applyAlignment="1"/>
    <xf numFmtId="0" fontId="21" fillId="0" borderId="1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2" fontId="0" fillId="24" borderId="10" xfId="0" applyNumberFormat="1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2" fontId="21" fillId="24" borderId="10" xfId="0" applyNumberFormat="1" applyFont="1" applyFill="1" applyBorder="1" applyAlignment="1">
      <alignment horizontal="center"/>
    </xf>
    <xf numFmtId="0" fontId="21" fillId="24" borderId="10" xfId="0" applyFont="1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0" fillId="24" borderId="22" xfId="0" applyFont="1" applyFill="1" applyBorder="1" applyAlignment="1">
      <alignment horizontal="right" vertical="center" wrapText="1"/>
    </xf>
    <xf numFmtId="0" fontId="0" fillId="24" borderId="13" xfId="0" applyFont="1" applyFill="1" applyBorder="1" applyAlignment="1">
      <alignment horizontal="right" vertical="center" wrapText="1"/>
    </xf>
    <xf numFmtId="0" fontId="0" fillId="24" borderId="21" xfId="0" applyFont="1" applyFill="1" applyBorder="1" applyAlignment="1">
      <alignment horizontal="right" vertical="center" wrapText="1"/>
    </xf>
    <xf numFmtId="0" fontId="0" fillId="0" borderId="2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wrapText="1"/>
    </xf>
    <xf numFmtId="0" fontId="21" fillId="0" borderId="23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1" fillId="0" borderId="19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0" fillId="24" borderId="20" xfId="0" applyFont="1" applyFill="1" applyBorder="1" applyAlignment="1">
      <alignment horizontal="right" vertical="center" wrapText="1"/>
    </xf>
    <xf numFmtId="0" fontId="0" fillId="24" borderId="24" xfId="0" applyFont="1" applyFill="1" applyBorder="1" applyAlignment="1">
      <alignment horizontal="right" vertical="center" wrapText="1"/>
    </xf>
    <xf numFmtId="0" fontId="0" fillId="24" borderId="25" xfId="0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 vertical="center" wrapText="1"/>
    </xf>
    <xf numFmtId="0" fontId="0" fillId="24" borderId="20" xfId="0" applyFont="1" applyFill="1" applyBorder="1" applyAlignment="1">
      <alignment horizontal="center" vertical="center" wrapText="1"/>
    </xf>
    <xf numFmtId="0" fontId="0" fillId="24" borderId="24" xfId="0" applyFont="1" applyFill="1" applyBorder="1" applyAlignment="1">
      <alignment horizontal="center" vertical="center" wrapText="1"/>
    </xf>
    <xf numFmtId="0" fontId="0" fillId="24" borderId="25" xfId="0" applyFont="1" applyFill="1" applyBorder="1" applyAlignment="1">
      <alignment horizontal="center" vertical="center" wrapText="1"/>
    </xf>
    <xf numFmtId="0" fontId="0" fillId="24" borderId="22" xfId="0" applyFont="1" applyFill="1" applyBorder="1" applyAlignment="1">
      <alignment horizontal="center" vertical="center" wrapText="1"/>
    </xf>
    <xf numFmtId="0" fontId="0" fillId="24" borderId="13" xfId="0" applyFont="1" applyFill="1" applyBorder="1" applyAlignment="1">
      <alignment horizontal="center" vertical="center" wrapText="1"/>
    </xf>
    <xf numFmtId="0" fontId="0" fillId="24" borderId="21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24" borderId="19" xfId="0" applyFont="1" applyFill="1" applyBorder="1" applyAlignment="1">
      <alignment horizontal="right" vertical="center" wrapText="1"/>
    </xf>
    <xf numFmtId="0" fontId="0" fillId="24" borderId="23" xfId="0" applyFont="1" applyFill="1" applyBorder="1" applyAlignment="1">
      <alignment horizontal="right" vertical="center" wrapText="1"/>
    </xf>
    <xf numFmtId="0" fontId="0" fillId="24" borderId="14" xfId="0" applyFont="1" applyFill="1" applyBorder="1" applyAlignment="1">
      <alignment horizontal="right" vertical="center" wrapText="1"/>
    </xf>
    <xf numFmtId="0" fontId="0" fillId="24" borderId="15" xfId="0" applyFont="1" applyFill="1" applyBorder="1" applyAlignment="1">
      <alignment horizontal="right" vertical="center" wrapText="1"/>
    </xf>
    <xf numFmtId="0" fontId="0" fillId="24" borderId="0" xfId="0" applyFont="1" applyFill="1" applyBorder="1" applyAlignment="1">
      <alignment horizontal="right" vertical="center" wrapText="1"/>
    </xf>
    <xf numFmtId="0" fontId="0" fillId="24" borderId="26" xfId="0" applyFont="1" applyFill="1" applyBorder="1" applyAlignment="1">
      <alignment horizontal="righ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right" vertical="center" wrapText="1"/>
    </xf>
    <xf numFmtId="0" fontId="26" fillId="24" borderId="20" xfId="0" applyFont="1" applyFill="1" applyBorder="1" applyAlignment="1">
      <alignment horizontal="right" vertical="center" wrapText="1"/>
    </xf>
    <xf numFmtId="0" fontId="26" fillId="24" borderId="24" xfId="0" applyFont="1" applyFill="1" applyBorder="1" applyAlignment="1">
      <alignment horizontal="right" vertical="center" wrapText="1"/>
    </xf>
    <xf numFmtId="0" fontId="26" fillId="24" borderId="25" xfId="0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0" fillId="0" borderId="0" xfId="0"/>
    <xf numFmtId="0" fontId="0" fillId="0" borderId="13" xfId="0" applyBorder="1"/>
    <xf numFmtId="0" fontId="26" fillId="0" borderId="10" xfId="0" applyFont="1" applyBorder="1" applyAlignment="1">
      <alignment horizontal="left" vertical="center" wrapText="1"/>
    </xf>
    <xf numFmtId="2" fontId="21" fillId="25" borderId="19" xfId="36" applyNumberFormat="1" applyFont="1" applyFill="1" applyBorder="1" applyAlignment="1">
      <alignment horizontal="center" wrapText="1"/>
    </xf>
    <xf numFmtId="2" fontId="21" fillId="25" borderId="20" xfId="36" applyNumberFormat="1" applyFont="1" applyFill="1" applyBorder="1" applyAlignment="1">
      <alignment horizontal="center" wrapText="1"/>
    </xf>
    <xf numFmtId="2" fontId="0" fillId="25" borderId="10" xfId="0" applyNumberFormat="1" applyFont="1" applyFill="1" applyBorder="1" applyAlignment="1">
      <alignment horizontal="center"/>
    </xf>
    <xf numFmtId="0" fontId="0" fillId="25" borderId="10" xfId="0" applyFont="1" applyFill="1" applyBorder="1" applyAlignment="1">
      <alignment horizontal="center"/>
    </xf>
    <xf numFmtId="2" fontId="21" fillId="25" borderId="15" xfId="36" applyNumberFormat="1" applyFont="1" applyFill="1" applyBorder="1" applyAlignment="1">
      <alignment horizontal="center" wrapText="1"/>
    </xf>
    <xf numFmtId="164" fontId="21" fillId="25" borderId="22" xfId="36" applyNumberFormat="1" applyFont="1" applyFill="1" applyBorder="1" applyAlignment="1">
      <alignment horizontal="center"/>
    </xf>
    <xf numFmtId="2" fontId="0" fillId="25" borderId="19" xfId="0" applyNumberFormat="1" applyFont="1" applyFill="1" applyBorder="1" applyAlignment="1">
      <alignment horizontal="center"/>
    </xf>
    <xf numFmtId="0" fontId="0" fillId="25" borderId="19" xfId="0" applyFont="1" applyFill="1" applyBorder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P321"/>
  <sheetViews>
    <sheetView tabSelected="1" view="pageBreakPreview" topLeftCell="A274" zoomScale="80" zoomScaleSheetLayoutView="80" workbookViewId="0">
      <selection activeCell="F16" sqref="F16"/>
    </sheetView>
  </sheetViews>
  <sheetFormatPr defaultRowHeight="12.75"/>
  <cols>
    <col min="2" max="2" width="10.7109375" customWidth="1"/>
    <col min="6" max="6" width="7.28515625" customWidth="1"/>
    <col min="7" max="7" width="7" customWidth="1"/>
    <col min="8" max="8" width="7.85546875" customWidth="1"/>
    <col min="9" max="9" width="7.7109375" customWidth="1"/>
    <col min="10" max="10" width="9.140625" style="112"/>
    <col min="11" max="11" width="8.42578125" customWidth="1"/>
    <col min="12" max="12" width="7.28515625" customWidth="1"/>
    <col min="13" max="13" width="7.42578125" customWidth="1"/>
    <col min="14" max="14" width="6.7109375" customWidth="1"/>
    <col min="15" max="15" width="7.7109375" customWidth="1"/>
    <col min="16" max="17" width="9.140625" customWidth="1"/>
    <col min="18" max="20" width="7.28515625" customWidth="1"/>
    <col min="21" max="21" width="6.5703125" customWidth="1"/>
    <col min="22" max="22" width="7.7109375" customWidth="1"/>
    <col min="23" max="23" width="7.42578125" customWidth="1"/>
  </cols>
  <sheetData>
    <row r="2" spans="1:23">
      <c r="A2" s="176" t="s">
        <v>36</v>
      </c>
      <c r="B2" s="213"/>
      <c r="C2" s="213"/>
      <c r="D2" s="213"/>
      <c r="E2" s="213"/>
      <c r="F2" s="213"/>
      <c r="G2" s="213"/>
    </row>
    <row r="3" spans="1:23">
      <c r="A3" s="165" t="s">
        <v>37</v>
      </c>
      <c r="B3" s="214"/>
      <c r="C3" s="214"/>
      <c r="D3" s="214"/>
      <c r="E3" s="214"/>
      <c r="F3" s="214"/>
      <c r="G3" s="214"/>
      <c r="H3" s="43"/>
      <c r="I3" s="43"/>
      <c r="J3" s="11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ht="12.75" customHeight="1">
      <c r="A4" s="174" t="s">
        <v>13</v>
      </c>
      <c r="B4" s="174" t="s">
        <v>5</v>
      </c>
      <c r="C4" s="174" t="s">
        <v>4</v>
      </c>
      <c r="D4" s="174"/>
      <c r="E4" s="174"/>
      <c r="F4" s="3"/>
      <c r="G4" s="175" t="s">
        <v>14</v>
      </c>
      <c r="H4" s="175"/>
      <c r="I4" s="175"/>
      <c r="J4" s="114"/>
      <c r="K4" s="145" t="s">
        <v>44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</row>
    <row r="5" spans="1:23" ht="38.25">
      <c r="A5" s="174"/>
      <c r="B5" s="174"/>
      <c r="C5" s="174"/>
      <c r="D5" s="174"/>
      <c r="E5" s="174"/>
      <c r="F5" s="4" t="s">
        <v>29</v>
      </c>
      <c r="G5" s="22" t="s">
        <v>0</v>
      </c>
      <c r="H5" s="22" t="s">
        <v>1</v>
      </c>
      <c r="I5" s="22" t="s">
        <v>32</v>
      </c>
      <c r="J5" s="115" t="s">
        <v>30</v>
      </c>
      <c r="K5" s="23" t="s">
        <v>31</v>
      </c>
      <c r="L5" s="23" t="s">
        <v>45</v>
      </c>
      <c r="M5" s="22" t="s">
        <v>46</v>
      </c>
      <c r="N5" s="23" t="s">
        <v>47</v>
      </c>
      <c r="O5" s="23" t="s">
        <v>48</v>
      </c>
      <c r="P5" s="23" t="s">
        <v>49</v>
      </c>
      <c r="Q5" s="23" t="s">
        <v>50</v>
      </c>
      <c r="R5" s="23" t="s">
        <v>51</v>
      </c>
      <c r="S5" s="23" t="s">
        <v>52</v>
      </c>
      <c r="T5" s="23" t="s">
        <v>53</v>
      </c>
      <c r="U5" s="23" t="s">
        <v>54</v>
      </c>
      <c r="V5" s="23" t="s">
        <v>55</v>
      </c>
      <c r="W5" s="23" t="s">
        <v>56</v>
      </c>
    </row>
    <row r="6" spans="1:23">
      <c r="A6" s="3">
        <v>1</v>
      </c>
      <c r="B6" s="3">
        <v>2</v>
      </c>
      <c r="C6" s="175">
        <v>3</v>
      </c>
      <c r="D6" s="175"/>
      <c r="E6" s="175"/>
      <c r="F6" s="3">
        <v>4</v>
      </c>
      <c r="G6" s="3">
        <v>5</v>
      </c>
      <c r="H6" s="3">
        <v>6</v>
      </c>
      <c r="I6" s="3">
        <v>7</v>
      </c>
      <c r="J6" s="116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</row>
    <row r="7" spans="1:23">
      <c r="A7" s="174" t="s">
        <v>7</v>
      </c>
      <c r="B7" s="174"/>
      <c r="C7" s="174"/>
      <c r="D7" s="174"/>
      <c r="E7" s="174"/>
      <c r="F7" s="174"/>
      <c r="G7" s="174"/>
      <c r="H7" s="174"/>
      <c r="I7" s="174"/>
      <c r="J7" s="174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</row>
    <row r="8" spans="1:23" ht="26.25" customHeight="1">
      <c r="A8" s="189" t="s">
        <v>15</v>
      </c>
      <c r="B8" s="56"/>
      <c r="C8" s="138"/>
      <c r="D8" s="138"/>
      <c r="E8" s="138"/>
      <c r="F8" s="7"/>
      <c r="G8" s="28"/>
      <c r="H8" s="28"/>
      <c r="I8" s="28"/>
      <c r="J8" s="117"/>
      <c r="K8" s="24"/>
      <c r="L8" s="24"/>
      <c r="M8" s="24"/>
      <c r="N8" s="24"/>
      <c r="O8" s="24"/>
      <c r="P8" s="24"/>
      <c r="Q8" s="25"/>
      <c r="R8" s="25"/>
      <c r="S8" s="97"/>
      <c r="T8" s="97"/>
      <c r="U8" s="97"/>
      <c r="V8" s="97"/>
      <c r="W8" s="97"/>
    </row>
    <row r="9" spans="1:23" ht="12.75" customHeight="1">
      <c r="A9" s="186"/>
      <c r="B9" s="8"/>
      <c r="C9" s="138"/>
      <c r="D9" s="138"/>
      <c r="E9" s="138"/>
      <c r="F9" s="7"/>
      <c r="G9" s="28"/>
      <c r="H9" s="28"/>
      <c r="I9" s="28"/>
      <c r="J9" s="117"/>
      <c r="K9" s="24"/>
      <c r="L9" s="24"/>
      <c r="M9" s="24"/>
      <c r="N9" s="24"/>
      <c r="O9" s="24"/>
      <c r="P9" s="24"/>
      <c r="Q9" s="48"/>
      <c r="R9" s="48"/>
      <c r="S9" s="48"/>
      <c r="T9" s="48"/>
      <c r="U9" s="48"/>
      <c r="V9" s="48"/>
      <c r="W9" s="48"/>
    </row>
    <row r="10" spans="1:23" ht="12.75" customHeight="1">
      <c r="A10" s="186"/>
      <c r="B10" s="8"/>
      <c r="C10" s="138"/>
      <c r="D10" s="138"/>
      <c r="E10" s="138"/>
      <c r="F10" s="7"/>
      <c r="G10" s="24"/>
      <c r="H10" s="24"/>
      <c r="I10" s="24"/>
      <c r="J10" s="118"/>
      <c r="K10" s="103"/>
      <c r="L10" s="24"/>
      <c r="M10" s="24"/>
      <c r="N10" s="24"/>
      <c r="O10" s="24"/>
      <c r="P10" s="27"/>
      <c r="Q10" s="25"/>
      <c r="R10" s="25"/>
      <c r="S10" s="100"/>
      <c r="T10" s="100"/>
      <c r="U10" s="100"/>
      <c r="V10" s="100"/>
      <c r="W10" s="100"/>
    </row>
    <row r="11" spans="1:23" ht="12.75" customHeight="1">
      <c r="A11" s="186"/>
      <c r="B11" s="8"/>
      <c r="C11" s="138"/>
      <c r="D11" s="138"/>
      <c r="E11" s="138"/>
      <c r="F11" s="7"/>
      <c r="G11" s="24"/>
      <c r="H11" s="24"/>
      <c r="I11" s="24"/>
      <c r="J11" s="118"/>
      <c r="K11" s="24"/>
      <c r="L11" s="24"/>
      <c r="M11" s="24"/>
      <c r="N11" s="24"/>
      <c r="O11" s="24"/>
      <c r="P11" s="24"/>
      <c r="Q11" s="25"/>
      <c r="R11" s="25"/>
      <c r="S11" s="25"/>
      <c r="T11" s="25"/>
      <c r="U11" s="25"/>
      <c r="V11" s="25"/>
      <c r="W11" s="25"/>
    </row>
    <row r="12" spans="1:23">
      <c r="A12" s="186"/>
      <c r="B12" s="8"/>
      <c r="C12" s="138"/>
      <c r="D12" s="138"/>
      <c r="E12" s="138"/>
      <c r="F12" s="7"/>
      <c r="G12" s="24"/>
      <c r="H12" s="24"/>
      <c r="I12" s="24"/>
      <c r="J12" s="118"/>
      <c r="K12" s="77"/>
      <c r="L12" s="77"/>
      <c r="M12" s="77"/>
      <c r="N12" s="77"/>
      <c r="O12" s="77"/>
      <c r="P12" s="88"/>
      <c r="Q12" s="89"/>
      <c r="R12" s="89"/>
      <c r="S12" s="89"/>
      <c r="T12" s="89"/>
      <c r="U12" s="89"/>
      <c r="V12" s="89"/>
      <c r="W12" s="89"/>
    </row>
    <row r="13" spans="1:23" ht="12.75" customHeight="1">
      <c r="A13" s="186"/>
      <c r="B13" s="51"/>
      <c r="C13" s="215"/>
      <c r="D13" s="215"/>
      <c r="E13" s="215"/>
      <c r="F13" s="11"/>
      <c r="G13" s="12"/>
      <c r="H13" s="12"/>
      <c r="I13" s="12"/>
      <c r="J13" s="119"/>
      <c r="K13" s="24"/>
      <c r="L13" s="24"/>
      <c r="M13" s="24"/>
      <c r="N13" s="24"/>
      <c r="O13" s="24"/>
      <c r="P13" s="24"/>
      <c r="Q13" s="25"/>
      <c r="R13" s="25"/>
      <c r="S13" s="25"/>
      <c r="T13" s="25"/>
      <c r="U13" s="25"/>
      <c r="V13" s="25"/>
      <c r="W13" s="25"/>
    </row>
    <row r="14" spans="1:23" ht="12.75" customHeight="1">
      <c r="A14" s="151"/>
      <c r="B14" s="80"/>
      <c r="C14" s="171" t="s">
        <v>20</v>
      </c>
      <c r="D14" s="172"/>
      <c r="E14" s="173"/>
      <c r="F14" s="68"/>
      <c r="G14" s="69">
        <f t="shared" ref="G14:W14" si="0">SUM(G8:G13)</f>
        <v>0</v>
      </c>
      <c r="H14" s="69">
        <f t="shared" si="0"/>
        <v>0</v>
      </c>
      <c r="I14" s="69">
        <f t="shared" si="0"/>
        <v>0</v>
      </c>
      <c r="J14" s="217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 t="shared" si="0"/>
        <v>0</v>
      </c>
      <c r="T14" s="10">
        <f t="shared" si="0"/>
        <v>0</v>
      </c>
      <c r="U14" s="10">
        <f t="shared" si="0"/>
        <v>0</v>
      </c>
      <c r="V14" s="10">
        <f t="shared" si="0"/>
        <v>0</v>
      </c>
      <c r="W14" s="10">
        <f t="shared" si="0"/>
        <v>0</v>
      </c>
    </row>
    <row r="15" spans="1:23" ht="25.5" customHeight="1">
      <c r="A15" s="149" t="s">
        <v>2</v>
      </c>
      <c r="B15" s="7">
        <v>148</v>
      </c>
      <c r="C15" s="138" t="s">
        <v>70</v>
      </c>
      <c r="D15" s="138"/>
      <c r="E15" s="138"/>
      <c r="F15" s="7">
        <v>60</v>
      </c>
      <c r="G15" s="7">
        <v>0.66</v>
      </c>
      <c r="H15" s="7">
        <v>0.12</v>
      </c>
      <c r="I15" s="7">
        <v>2.2799999999999998</v>
      </c>
      <c r="J15" s="120">
        <v>14.4</v>
      </c>
      <c r="K15" s="98" t="s">
        <v>57</v>
      </c>
      <c r="L15" s="98" t="s">
        <v>95</v>
      </c>
      <c r="M15" s="98" t="s">
        <v>96</v>
      </c>
      <c r="N15" s="98" t="s">
        <v>97</v>
      </c>
      <c r="O15" s="98">
        <v>15</v>
      </c>
      <c r="P15" s="98">
        <v>2</v>
      </c>
      <c r="Q15" s="98">
        <v>174</v>
      </c>
      <c r="R15" s="98">
        <v>8</v>
      </c>
      <c r="S15" s="98">
        <v>12</v>
      </c>
      <c r="T15" s="98">
        <v>16</v>
      </c>
      <c r="U15" s="98">
        <v>1</v>
      </c>
      <c r="V15" s="98">
        <v>1.2</v>
      </c>
      <c r="W15" s="86" t="s">
        <v>98</v>
      </c>
    </row>
    <row r="16" spans="1:23" ht="16.5" customHeight="1">
      <c r="A16" s="150"/>
      <c r="B16" s="7">
        <v>24</v>
      </c>
      <c r="C16" s="157" t="s">
        <v>41</v>
      </c>
      <c r="D16" s="158"/>
      <c r="E16" s="159"/>
      <c r="F16" s="7">
        <v>200</v>
      </c>
      <c r="G16" s="7">
        <v>2.02</v>
      </c>
      <c r="H16" s="7">
        <v>10.19</v>
      </c>
      <c r="I16" s="7">
        <v>11.98</v>
      </c>
      <c r="J16" s="120">
        <v>107.25</v>
      </c>
      <c r="K16" s="96">
        <v>9.2999999999999999E-2</v>
      </c>
      <c r="L16" s="97">
        <v>0</v>
      </c>
      <c r="M16" s="97">
        <v>0</v>
      </c>
      <c r="N16" s="97">
        <v>0</v>
      </c>
      <c r="O16" s="97">
        <v>8.3800000000000008</v>
      </c>
      <c r="P16" s="97">
        <v>0</v>
      </c>
      <c r="Q16" s="97">
        <v>0</v>
      </c>
      <c r="R16" s="97">
        <v>29.15</v>
      </c>
      <c r="S16" s="97">
        <v>24.18</v>
      </c>
      <c r="T16" s="97">
        <v>56.73</v>
      </c>
      <c r="U16" s="97">
        <v>0.93</v>
      </c>
      <c r="V16" s="97">
        <v>0</v>
      </c>
      <c r="W16" s="97">
        <v>0</v>
      </c>
    </row>
    <row r="17" spans="1:23" ht="19.5" customHeight="1">
      <c r="A17" s="150"/>
      <c r="B17" s="7">
        <v>241</v>
      </c>
      <c r="C17" s="138" t="s">
        <v>71</v>
      </c>
      <c r="D17" s="138"/>
      <c r="E17" s="138"/>
      <c r="F17" s="7">
        <v>150</v>
      </c>
      <c r="G17" s="7">
        <v>4.5</v>
      </c>
      <c r="H17" s="7">
        <v>3</v>
      </c>
      <c r="I17" s="7">
        <v>40</v>
      </c>
      <c r="J17" s="120">
        <v>215.9</v>
      </c>
      <c r="K17" s="28">
        <v>7.0000000000000007E-2</v>
      </c>
      <c r="L17" s="28">
        <v>0.08</v>
      </c>
      <c r="M17" s="28">
        <v>309.35000000000002</v>
      </c>
      <c r="N17" s="28">
        <v>1.43</v>
      </c>
      <c r="O17" s="28">
        <v>11</v>
      </c>
      <c r="P17" s="24">
        <v>169</v>
      </c>
      <c r="Q17" s="100">
        <v>428</v>
      </c>
      <c r="R17" s="100">
        <v>63</v>
      </c>
      <c r="S17" s="100">
        <v>29</v>
      </c>
      <c r="T17" s="100">
        <v>69</v>
      </c>
      <c r="U17" s="100">
        <v>0</v>
      </c>
      <c r="V17" s="100">
        <v>27.4</v>
      </c>
      <c r="W17" s="100">
        <v>0.6</v>
      </c>
    </row>
    <row r="18" spans="1:23" ht="12.75" customHeight="1">
      <c r="A18" s="150"/>
      <c r="B18" s="7">
        <v>307</v>
      </c>
      <c r="C18" s="138" t="s">
        <v>28</v>
      </c>
      <c r="D18" s="138"/>
      <c r="E18" s="138"/>
      <c r="F18" s="7">
        <v>100</v>
      </c>
      <c r="G18" s="7">
        <v>13</v>
      </c>
      <c r="H18" s="7">
        <v>1.6</v>
      </c>
      <c r="I18" s="7">
        <v>10</v>
      </c>
      <c r="J18" s="120">
        <v>234.9</v>
      </c>
      <c r="K18" s="24">
        <v>7.0000000000000007E-2</v>
      </c>
      <c r="L18" s="24">
        <v>0.09</v>
      </c>
      <c r="M18" s="24">
        <v>265.79000000000002</v>
      </c>
      <c r="N18" s="24">
        <v>1.83</v>
      </c>
      <c r="O18" s="24">
        <v>0</v>
      </c>
      <c r="P18" s="24">
        <v>176</v>
      </c>
      <c r="Q18" s="48">
        <v>245</v>
      </c>
      <c r="R18" s="48">
        <v>39</v>
      </c>
      <c r="S18" s="48">
        <v>26</v>
      </c>
      <c r="T18" s="48">
        <v>155</v>
      </c>
      <c r="U18" s="48">
        <v>0</v>
      </c>
      <c r="V18" s="48">
        <v>100.3</v>
      </c>
      <c r="W18" s="48">
        <v>16</v>
      </c>
    </row>
    <row r="19" spans="1:23" ht="16.5" customHeight="1">
      <c r="A19" s="150"/>
      <c r="B19" s="7" t="s">
        <v>38</v>
      </c>
      <c r="C19" s="161" t="s">
        <v>72</v>
      </c>
      <c r="D19" s="162"/>
      <c r="E19" s="163"/>
      <c r="F19" s="7">
        <v>200</v>
      </c>
      <c r="G19" s="7">
        <v>0.25</v>
      </c>
      <c r="H19" s="7">
        <v>0.05</v>
      </c>
      <c r="I19" s="7">
        <v>6.61</v>
      </c>
      <c r="J19" s="120">
        <v>27.9</v>
      </c>
      <c r="K19" s="28">
        <v>0</v>
      </c>
      <c r="L19" s="28">
        <v>0.01</v>
      </c>
      <c r="M19" s="28">
        <v>0.38</v>
      </c>
      <c r="N19" s="28">
        <v>0.01</v>
      </c>
      <c r="O19" s="28">
        <v>1</v>
      </c>
      <c r="P19" s="27">
        <v>2</v>
      </c>
      <c r="Q19" s="48">
        <v>30</v>
      </c>
      <c r="R19" s="48">
        <v>66</v>
      </c>
      <c r="S19" s="48">
        <v>5</v>
      </c>
      <c r="T19" s="48">
        <v>8</v>
      </c>
      <c r="U19" s="48">
        <v>1</v>
      </c>
      <c r="V19" s="48">
        <v>0</v>
      </c>
      <c r="W19" s="48">
        <v>0</v>
      </c>
    </row>
    <row r="20" spans="1:23" ht="12.75" customHeight="1">
      <c r="A20" s="150"/>
      <c r="B20" s="111">
        <v>111</v>
      </c>
      <c r="C20" s="138" t="s">
        <v>68</v>
      </c>
      <c r="D20" s="138"/>
      <c r="E20" s="138"/>
      <c r="F20" s="111">
        <v>20</v>
      </c>
      <c r="G20" s="111">
        <v>1.5</v>
      </c>
      <c r="H20" s="111">
        <v>0.57999999999999996</v>
      </c>
      <c r="I20" s="111">
        <v>10.28</v>
      </c>
      <c r="J20" s="120">
        <v>52.4</v>
      </c>
      <c r="K20" s="24">
        <v>0.02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5">
        <v>0</v>
      </c>
      <c r="R20" s="25">
        <v>4.5999999999999996</v>
      </c>
      <c r="S20" s="25">
        <v>6.6</v>
      </c>
      <c r="T20" s="25">
        <v>17.399999999999999</v>
      </c>
      <c r="U20" s="25">
        <v>0.22</v>
      </c>
      <c r="V20" s="25">
        <v>0</v>
      </c>
      <c r="W20" s="25">
        <v>0</v>
      </c>
    </row>
    <row r="21" spans="1:23" ht="12.75" customHeight="1">
      <c r="A21" s="150"/>
      <c r="B21" s="7">
        <v>110</v>
      </c>
      <c r="C21" s="161" t="s">
        <v>58</v>
      </c>
      <c r="D21" s="162"/>
      <c r="E21" s="163"/>
      <c r="F21" s="7">
        <v>30</v>
      </c>
      <c r="G21" s="7">
        <v>1.98</v>
      </c>
      <c r="H21" s="7">
        <v>0.36</v>
      </c>
      <c r="I21" s="7">
        <v>10.199999999999999</v>
      </c>
      <c r="J21" s="120">
        <v>54.3</v>
      </c>
      <c r="K21" s="28">
        <v>0.03</v>
      </c>
      <c r="L21" s="28">
        <v>0</v>
      </c>
      <c r="M21" s="28">
        <v>0</v>
      </c>
      <c r="N21" s="28">
        <v>0</v>
      </c>
      <c r="O21" s="28">
        <v>0</v>
      </c>
      <c r="P21" s="27">
        <v>0</v>
      </c>
      <c r="Q21" s="48">
        <v>0</v>
      </c>
      <c r="R21" s="48">
        <v>6.9</v>
      </c>
      <c r="S21" s="48">
        <v>7.5</v>
      </c>
      <c r="T21" s="48">
        <v>31.8</v>
      </c>
      <c r="U21" s="48">
        <v>0.93</v>
      </c>
      <c r="V21" s="48">
        <v>0</v>
      </c>
      <c r="W21" s="48">
        <v>0</v>
      </c>
    </row>
    <row r="22" spans="1:23">
      <c r="A22" s="150"/>
      <c r="B22" s="7"/>
      <c r="C22" s="199" t="s">
        <v>21</v>
      </c>
      <c r="D22" s="199"/>
      <c r="E22" s="199"/>
      <c r="F22" s="55"/>
      <c r="G22" s="10">
        <f t="shared" ref="G22:W22" si="1">SUM(G15:G21)</f>
        <v>23.91</v>
      </c>
      <c r="H22" s="10">
        <f t="shared" si="1"/>
        <v>15.899999999999999</v>
      </c>
      <c r="I22" s="10">
        <f t="shared" si="1"/>
        <v>91.35</v>
      </c>
      <c r="J22" s="216">
        <f t="shared" si="1"/>
        <v>707.05</v>
      </c>
      <c r="K22" s="10">
        <f t="shared" si="1"/>
        <v>0.28300000000000003</v>
      </c>
      <c r="L22" s="10">
        <f t="shared" si="1"/>
        <v>0.18</v>
      </c>
      <c r="M22" s="10">
        <f t="shared" si="1"/>
        <v>575.5200000000001</v>
      </c>
      <c r="N22" s="10">
        <f t="shared" si="1"/>
        <v>3.2699999999999996</v>
      </c>
      <c r="O22" s="10">
        <f t="shared" si="1"/>
        <v>35.380000000000003</v>
      </c>
      <c r="P22" s="10">
        <f t="shared" si="1"/>
        <v>349</v>
      </c>
      <c r="Q22" s="10">
        <f t="shared" si="1"/>
        <v>877</v>
      </c>
      <c r="R22" s="10">
        <f t="shared" si="1"/>
        <v>216.65</v>
      </c>
      <c r="S22" s="10">
        <f t="shared" si="1"/>
        <v>110.28</v>
      </c>
      <c r="T22" s="10">
        <f t="shared" si="1"/>
        <v>353.93</v>
      </c>
      <c r="U22" s="10">
        <f t="shared" si="1"/>
        <v>4.08</v>
      </c>
      <c r="V22" s="10">
        <f t="shared" si="1"/>
        <v>128.9</v>
      </c>
      <c r="W22" s="10">
        <f t="shared" si="1"/>
        <v>16.600000000000001</v>
      </c>
    </row>
    <row r="23" spans="1:23" ht="12.75" customHeight="1">
      <c r="A23" s="156"/>
      <c r="B23" s="7"/>
      <c r="C23" s="138"/>
      <c r="D23" s="138"/>
      <c r="E23" s="138"/>
      <c r="F23" s="7"/>
      <c r="G23" s="28"/>
      <c r="H23" s="28"/>
      <c r="I23" s="28"/>
      <c r="J23" s="121"/>
      <c r="K23" s="66"/>
      <c r="L23" s="28"/>
      <c r="M23" s="28"/>
      <c r="N23" s="28"/>
      <c r="O23" s="28"/>
      <c r="P23" s="27"/>
      <c r="Q23" s="25"/>
      <c r="R23" s="25"/>
      <c r="S23" s="25"/>
      <c r="T23" s="25"/>
      <c r="U23" s="25"/>
      <c r="V23" s="25"/>
      <c r="W23" s="25"/>
    </row>
    <row r="24" spans="1:23" ht="12.75" customHeight="1">
      <c r="A24" s="149" t="s">
        <v>3</v>
      </c>
      <c r="B24" s="7"/>
      <c r="C24" s="138"/>
      <c r="D24" s="138"/>
      <c r="E24" s="138"/>
      <c r="F24" s="7"/>
      <c r="G24" s="7"/>
      <c r="H24" s="7"/>
      <c r="I24" s="7"/>
      <c r="J24" s="122"/>
      <c r="K24" s="102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26.25" customHeight="1">
      <c r="A25" s="150"/>
      <c r="B25" s="7"/>
      <c r="C25" s="138"/>
      <c r="D25" s="138"/>
      <c r="E25" s="138"/>
      <c r="F25" s="7"/>
      <c r="G25" s="7"/>
      <c r="H25" s="7"/>
      <c r="I25" s="7"/>
      <c r="J25" s="120"/>
      <c r="K25" s="28"/>
      <c r="L25" s="28"/>
      <c r="M25" s="28"/>
      <c r="N25" s="28"/>
      <c r="O25" s="28"/>
      <c r="P25" s="27"/>
      <c r="Q25" s="25"/>
      <c r="R25" s="25"/>
      <c r="S25" s="25"/>
      <c r="T25" s="25"/>
      <c r="U25" s="25"/>
      <c r="V25" s="25"/>
      <c r="W25" s="25"/>
    </row>
    <row r="26" spans="1:23" ht="14.25" customHeight="1">
      <c r="A26" s="150"/>
      <c r="B26" s="7"/>
      <c r="C26" s="138"/>
      <c r="D26" s="138"/>
      <c r="E26" s="138"/>
      <c r="F26" s="7"/>
      <c r="G26" s="7"/>
      <c r="H26" s="7"/>
      <c r="I26" s="7"/>
      <c r="J26" s="122"/>
      <c r="K26" s="54"/>
      <c r="L26" s="16"/>
      <c r="M26" s="16"/>
      <c r="N26" s="16"/>
      <c r="O26" s="16"/>
      <c r="P26" s="52"/>
      <c r="Q26" s="15"/>
      <c r="R26" s="15"/>
      <c r="S26" s="15"/>
      <c r="T26" s="15"/>
      <c r="U26" s="15"/>
      <c r="V26" s="15"/>
      <c r="W26" s="15"/>
    </row>
    <row r="27" spans="1:23" ht="12.75" customHeight="1">
      <c r="A27" s="150"/>
      <c r="B27" s="5"/>
      <c r="C27" s="138"/>
      <c r="D27" s="138"/>
      <c r="E27" s="138"/>
      <c r="F27" s="7"/>
      <c r="G27" s="7"/>
      <c r="H27" s="7"/>
      <c r="I27" s="7"/>
      <c r="J27" s="122"/>
      <c r="K27" s="61"/>
      <c r="L27" s="14"/>
      <c r="M27" s="14"/>
      <c r="N27" s="14"/>
      <c r="O27" s="12"/>
      <c r="P27" s="15"/>
      <c r="Q27" s="53"/>
      <c r="R27" s="53"/>
      <c r="S27" s="53"/>
      <c r="T27" s="53"/>
      <c r="U27" s="53"/>
      <c r="V27" s="53"/>
      <c r="W27" s="15"/>
    </row>
    <row r="28" spans="1:23" ht="12.75" customHeight="1">
      <c r="A28" s="151"/>
      <c r="B28" s="70"/>
      <c r="C28" s="153" t="s">
        <v>22</v>
      </c>
      <c r="D28" s="154"/>
      <c r="E28" s="155"/>
      <c r="F28" s="63"/>
      <c r="G28" s="71">
        <f>SUM(G24:G27)</f>
        <v>0</v>
      </c>
      <c r="H28" s="71">
        <f t="shared" ref="H28:W28" si="2">SUM(H24:H27)</f>
        <v>0</v>
      </c>
      <c r="I28" s="71">
        <f t="shared" si="2"/>
        <v>0</v>
      </c>
      <c r="J28" s="71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</row>
    <row r="29" spans="1:23" ht="12.75" customHeight="1">
      <c r="A29" s="169"/>
      <c r="B29" s="170"/>
      <c r="C29" s="179" t="s">
        <v>23</v>
      </c>
      <c r="D29" s="180"/>
      <c r="E29" s="181"/>
      <c r="F29" s="142"/>
      <c r="G29" s="141">
        <f>G14+G23+G28</f>
        <v>0</v>
      </c>
      <c r="H29" s="141">
        <f t="shared" ref="H29:Q29" si="3">H14+H23+H28</f>
        <v>0</v>
      </c>
      <c r="I29" s="141">
        <f>I14+I23+I28</f>
        <v>0</v>
      </c>
      <c r="J29" s="218">
        <f t="shared" si="3"/>
        <v>0</v>
      </c>
      <c r="K29" s="141">
        <f t="shared" si="3"/>
        <v>0</v>
      </c>
      <c r="L29" s="141">
        <f t="shared" si="3"/>
        <v>0</v>
      </c>
      <c r="M29" s="141">
        <f>M14+M23+M28</f>
        <v>0</v>
      </c>
      <c r="N29" s="141">
        <f t="shared" si="3"/>
        <v>0</v>
      </c>
      <c r="O29" s="141">
        <f t="shared" si="3"/>
        <v>0</v>
      </c>
      <c r="P29" s="141">
        <f t="shared" si="3"/>
        <v>0</v>
      </c>
      <c r="Q29" s="141">
        <f t="shared" si="3"/>
        <v>0</v>
      </c>
      <c r="R29" s="141">
        <f t="shared" ref="R29:W29" si="4">R14+R23+R28</f>
        <v>0</v>
      </c>
      <c r="S29" s="141">
        <f t="shared" si="4"/>
        <v>0</v>
      </c>
      <c r="T29" s="141">
        <f t="shared" si="4"/>
        <v>0</v>
      </c>
      <c r="U29" s="141">
        <f t="shared" si="4"/>
        <v>0</v>
      </c>
      <c r="V29" s="141">
        <f t="shared" si="4"/>
        <v>0</v>
      </c>
      <c r="W29" s="141">
        <f t="shared" si="4"/>
        <v>0</v>
      </c>
    </row>
    <row r="30" spans="1:23">
      <c r="A30" s="169"/>
      <c r="B30" s="170"/>
      <c r="C30" s="182"/>
      <c r="D30" s="183"/>
      <c r="E30" s="184"/>
      <c r="F30" s="142"/>
      <c r="G30" s="142"/>
      <c r="H30" s="142"/>
      <c r="I30" s="142"/>
      <c r="J30" s="219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1:23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</row>
    <row r="32" spans="1:23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</row>
    <row r="33" spans="1:27">
      <c r="A33" s="33"/>
      <c r="B33" s="33"/>
      <c r="C33" s="33"/>
      <c r="D33" s="33"/>
      <c r="E33" s="33"/>
      <c r="F33" s="33"/>
      <c r="G33" s="33"/>
      <c r="H33" s="33"/>
      <c r="I33" s="33"/>
      <c r="J33" s="12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7">
      <c r="A34" s="176" t="s">
        <v>36</v>
      </c>
      <c r="B34" s="177"/>
      <c r="C34" s="177"/>
      <c r="D34" s="177"/>
      <c r="E34" s="177"/>
      <c r="F34" s="177"/>
      <c r="G34" s="177"/>
      <c r="H34" s="33"/>
      <c r="I34" s="33"/>
      <c r="J34" s="12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7">
      <c r="A35" s="165" t="s">
        <v>37</v>
      </c>
      <c r="B35" s="166"/>
      <c r="C35" s="166"/>
      <c r="D35" s="166"/>
      <c r="E35" s="166"/>
      <c r="F35" s="166"/>
      <c r="G35" s="166"/>
      <c r="H35" s="42"/>
      <c r="I35" s="42"/>
      <c r="J35" s="124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7" ht="12.75" customHeight="1">
      <c r="A36" s="174" t="s">
        <v>13</v>
      </c>
      <c r="B36" s="174" t="s">
        <v>5</v>
      </c>
      <c r="C36" s="174" t="s">
        <v>4</v>
      </c>
      <c r="D36" s="174"/>
      <c r="E36" s="174"/>
      <c r="F36" s="3"/>
      <c r="G36" s="175" t="s">
        <v>14</v>
      </c>
      <c r="H36" s="175"/>
      <c r="I36" s="175"/>
      <c r="J36" s="114"/>
      <c r="K36" s="145" t="s">
        <v>44</v>
      </c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7"/>
    </row>
    <row r="37" spans="1:27" ht="38.25">
      <c r="A37" s="174"/>
      <c r="B37" s="174"/>
      <c r="C37" s="174"/>
      <c r="D37" s="174"/>
      <c r="E37" s="174"/>
      <c r="F37" s="4" t="s">
        <v>29</v>
      </c>
      <c r="G37" s="22" t="s">
        <v>0</v>
      </c>
      <c r="H37" s="22" t="s">
        <v>1</v>
      </c>
      <c r="I37" s="22" t="s">
        <v>32</v>
      </c>
      <c r="J37" s="115" t="s">
        <v>30</v>
      </c>
      <c r="K37" s="23" t="s">
        <v>31</v>
      </c>
      <c r="L37" s="23" t="s">
        <v>45</v>
      </c>
      <c r="M37" s="22" t="s">
        <v>46</v>
      </c>
      <c r="N37" s="23" t="s">
        <v>47</v>
      </c>
      <c r="O37" s="23" t="s">
        <v>48</v>
      </c>
      <c r="P37" s="23" t="s">
        <v>49</v>
      </c>
      <c r="Q37" s="23" t="s">
        <v>50</v>
      </c>
      <c r="R37" s="23" t="s">
        <v>51</v>
      </c>
      <c r="S37" s="23" t="s">
        <v>52</v>
      </c>
      <c r="T37" s="23" t="s">
        <v>53</v>
      </c>
      <c r="U37" s="23" t="s">
        <v>54</v>
      </c>
      <c r="V37" s="23" t="s">
        <v>55</v>
      </c>
      <c r="W37" s="23" t="s">
        <v>56</v>
      </c>
    </row>
    <row r="38" spans="1:27">
      <c r="A38" s="3">
        <v>1</v>
      </c>
      <c r="B38" s="3">
        <v>2</v>
      </c>
      <c r="C38" s="175">
        <v>3</v>
      </c>
      <c r="D38" s="175"/>
      <c r="E38" s="175"/>
      <c r="F38" s="3">
        <v>4</v>
      </c>
      <c r="G38" s="3">
        <v>5</v>
      </c>
      <c r="H38" s="3">
        <v>6</v>
      </c>
      <c r="I38" s="3">
        <v>7</v>
      </c>
      <c r="J38" s="116">
        <v>8</v>
      </c>
      <c r="K38" s="3">
        <v>9</v>
      </c>
      <c r="L38" s="3">
        <v>10</v>
      </c>
      <c r="M38" s="3">
        <v>11</v>
      </c>
      <c r="N38" s="3">
        <v>12</v>
      </c>
      <c r="O38" s="3">
        <v>13</v>
      </c>
      <c r="P38" s="3">
        <v>14</v>
      </c>
      <c r="Q38" s="3">
        <v>15</v>
      </c>
      <c r="R38" s="3">
        <v>16</v>
      </c>
      <c r="S38" s="3">
        <v>17</v>
      </c>
      <c r="T38" s="3">
        <v>18</v>
      </c>
      <c r="U38" s="3">
        <v>19</v>
      </c>
      <c r="V38" s="3">
        <v>20</v>
      </c>
      <c r="W38" s="3">
        <v>21</v>
      </c>
    </row>
    <row r="39" spans="1:27">
      <c r="A39" s="174" t="s">
        <v>10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</row>
    <row r="40" spans="1:27" ht="33" customHeight="1">
      <c r="A40" s="204" t="s">
        <v>15</v>
      </c>
      <c r="B40" s="56"/>
      <c r="C40" s="164"/>
      <c r="D40" s="164"/>
      <c r="E40" s="164"/>
      <c r="F40" s="7"/>
      <c r="G40" s="28"/>
      <c r="H40" s="28"/>
      <c r="I40" s="28"/>
      <c r="J40" s="117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</row>
    <row r="41" spans="1:27" ht="18" customHeight="1">
      <c r="A41" s="205"/>
      <c r="B41" s="7"/>
      <c r="C41" s="164"/>
      <c r="D41" s="164"/>
      <c r="E41" s="164"/>
      <c r="F41" s="7"/>
      <c r="G41" s="7"/>
      <c r="H41" s="7"/>
      <c r="I41" s="7"/>
      <c r="J41" s="120"/>
      <c r="K41" s="28"/>
      <c r="L41" s="28"/>
      <c r="M41" s="28"/>
      <c r="N41" s="28"/>
      <c r="O41" s="28"/>
      <c r="P41" s="27"/>
      <c r="Q41" s="48"/>
      <c r="R41" s="48"/>
      <c r="S41" s="48"/>
      <c r="T41" s="48"/>
      <c r="U41" s="48"/>
      <c r="V41" s="48"/>
      <c r="W41" s="48"/>
    </row>
    <row r="42" spans="1:27" ht="12.75" customHeight="1">
      <c r="A42" s="205"/>
      <c r="B42" s="111"/>
      <c r="C42" s="138"/>
      <c r="D42" s="138"/>
      <c r="E42" s="138"/>
      <c r="F42" s="111"/>
      <c r="G42" s="111"/>
      <c r="H42" s="111"/>
      <c r="I42" s="111"/>
      <c r="J42" s="120"/>
      <c r="K42" s="24"/>
      <c r="L42" s="24"/>
      <c r="M42" s="24"/>
      <c r="N42" s="24"/>
      <c r="O42" s="24"/>
      <c r="P42" s="24"/>
      <c r="Q42" s="25"/>
      <c r="R42" s="25"/>
      <c r="S42" s="25"/>
      <c r="T42" s="25"/>
      <c r="U42" s="25"/>
      <c r="V42" s="25"/>
      <c r="W42" s="25"/>
    </row>
    <row r="43" spans="1:27" ht="27.75" customHeight="1">
      <c r="A43" s="205"/>
      <c r="B43" s="7"/>
      <c r="C43" s="164"/>
      <c r="D43" s="164"/>
      <c r="E43" s="164"/>
      <c r="F43" s="7"/>
      <c r="G43" s="7"/>
      <c r="H43" s="7"/>
      <c r="I43" s="7"/>
      <c r="J43" s="120"/>
      <c r="K43" s="28"/>
      <c r="L43" s="28"/>
      <c r="M43" s="28"/>
      <c r="N43" s="28"/>
      <c r="O43" s="28"/>
      <c r="P43" s="27"/>
      <c r="Q43" s="25"/>
      <c r="R43" s="25"/>
      <c r="S43" s="25"/>
      <c r="T43" s="25"/>
      <c r="U43" s="25"/>
      <c r="V43" s="25"/>
      <c r="W43" s="25"/>
    </row>
    <row r="44" spans="1:27" ht="16.5" customHeight="1">
      <c r="A44" s="205"/>
      <c r="B44" s="7"/>
      <c r="C44" s="164"/>
      <c r="D44" s="164"/>
      <c r="E44" s="164"/>
      <c r="F44" s="7"/>
      <c r="G44" s="7"/>
      <c r="H44" s="7"/>
      <c r="I44" s="7"/>
      <c r="J44" s="120"/>
      <c r="K44" s="24"/>
      <c r="L44" s="24"/>
      <c r="M44" s="24"/>
      <c r="N44" s="24"/>
      <c r="O44" s="24"/>
      <c r="P44" s="24"/>
      <c r="Q44" s="48"/>
      <c r="R44" s="48"/>
      <c r="S44" s="48"/>
      <c r="T44" s="48"/>
      <c r="U44" s="48"/>
      <c r="V44" s="48"/>
      <c r="W44" s="48"/>
    </row>
    <row r="45" spans="1:27">
      <c r="A45" s="205"/>
      <c r="B45" s="7"/>
      <c r="C45" s="164"/>
      <c r="D45" s="164"/>
      <c r="E45" s="164"/>
      <c r="F45" s="7"/>
      <c r="G45" s="7"/>
      <c r="H45" s="7"/>
      <c r="I45" s="7"/>
      <c r="J45" s="120"/>
      <c r="K45" s="24"/>
      <c r="L45" s="24"/>
      <c r="M45" s="24"/>
      <c r="N45" s="24"/>
      <c r="O45" s="24"/>
      <c r="P45" s="24"/>
      <c r="Q45" s="25"/>
      <c r="R45" s="25"/>
      <c r="S45" s="25"/>
      <c r="T45" s="25"/>
      <c r="U45" s="25"/>
      <c r="V45" s="25"/>
      <c r="W45" s="25"/>
    </row>
    <row r="46" spans="1:27" ht="12.75" customHeight="1">
      <c r="A46" s="207"/>
      <c r="B46" s="82"/>
      <c r="C46" s="193" t="s">
        <v>20</v>
      </c>
      <c r="D46" s="194"/>
      <c r="E46" s="195"/>
      <c r="F46" s="74"/>
      <c r="G46" s="75">
        <f>SUM(G40:G45)</f>
        <v>0</v>
      </c>
      <c r="H46" s="75">
        <f t="shared" ref="H46:W46" si="5">SUM(H40:H45)</f>
        <v>0</v>
      </c>
      <c r="I46" s="75">
        <f t="shared" si="5"/>
        <v>0</v>
      </c>
      <c r="J46" s="220">
        <f t="shared" si="5"/>
        <v>0</v>
      </c>
      <c r="K46" s="10">
        <f t="shared" si="5"/>
        <v>0</v>
      </c>
      <c r="L46" s="10">
        <f t="shared" si="5"/>
        <v>0</v>
      </c>
      <c r="M46" s="10">
        <f t="shared" si="5"/>
        <v>0</v>
      </c>
      <c r="N46" s="10">
        <f t="shared" si="5"/>
        <v>0</v>
      </c>
      <c r="O46" s="10">
        <f t="shared" si="5"/>
        <v>0</v>
      </c>
      <c r="P46" s="10">
        <f t="shared" si="5"/>
        <v>0</v>
      </c>
      <c r="Q46" s="10">
        <f t="shared" si="5"/>
        <v>0</v>
      </c>
      <c r="R46" s="10">
        <f t="shared" si="5"/>
        <v>0</v>
      </c>
      <c r="S46" s="10">
        <f t="shared" si="5"/>
        <v>0</v>
      </c>
      <c r="T46" s="10">
        <f t="shared" si="5"/>
        <v>0</v>
      </c>
      <c r="U46" s="10">
        <f t="shared" si="5"/>
        <v>0</v>
      </c>
      <c r="V46" s="10">
        <f t="shared" si="5"/>
        <v>0</v>
      </c>
      <c r="W46" s="10">
        <f t="shared" si="5"/>
        <v>0</v>
      </c>
    </row>
    <row r="47" spans="1:27" ht="21.75" customHeight="1">
      <c r="A47" s="204" t="s">
        <v>2</v>
      </c>
      <c r="B47" s="111">
        <v>31</v>
      </c>
      <c r="C47" s="160" t="s">
        <v>87</v>
      </c>
      <c r="D47" s="160"/>
      <c r="E47" s="160"/>
      <c r="F47" s="111">
        <v>60</v>
      </c>
      <c r="G47" s="111">
        <v>0.8</v>
      </c>
      <c r="H47" s="111">
        <v>3.7</v>
      </c>
      <c r="I47" s="111">
        <v>3.7</v>
      </c>
      <c r="J47" s="134">
        <v>73</v>
      </c>
      <c r="K47" s="95">
        <v>2.5999999999999999E-2</v>
      </c>
      <c r="L47" s="95">
        <v>0</v>
      </c>
      <c r="M47" s="95">
        <v>0</v>
      </c>
      <c r="N47" s="95">
        <v>0</v>
      </c>
      <c r="O47" s="95">
        <v>5.78</v>
      </c>
      <c r="P47" s="95">
        <v>0</v>
      </c>
      <c r="Q47" s="95">
        <v>0</v>
      </c>
      <c r="R47" s="95">
        <v>18.739999999999998</v>
      </c>
      <c r="S47" s="95">
        <v>11.72</v>
      </c>
      <c r="T47" s="95">
        <v>25.96</v>
      </c>
      <c r="U47" s="95">
        <v>4.97</v>
      </c>
      <c r="V47" s="95">
        <v>0</v>
      </c>
      <c r="W47" s="95">
        <v>0</v>
      </c>
    </row>
    <row r="48" spans="1:27" ht="24.75" customHeight="1">
      <c r="A48" s="205"/>
      <c r="B48" s="111">
        <v>24</v>
      </c>
      <c r="C48" s="138" t="s">
        <v>88</v>
      </c>
      <c r="D48" s="138"/>
      <c r="E48" s="138"/>
      <c r="F48" s="137" t="s">
        <v>102</v>
      </c>
      <c r="G48" s="111">
        <v>7.29</v>
      </c>
      <c r="H48" s="111">
        <v>5.7</v>
      </c>
      <c r="I48" s="111">
        <v>16.989999999999998</v>
      </c>
      <c r="J48" s="134">
        <v>148.5</v>
      </c>
      <c r="K48" s="99">
        <v>0.15</v>
      </c>
      <c r="L48" s="99">
        <v>0.2</v>
      </c>
      <c r="M48" s="99">
        <v>4.95</v>
      </c>
      <c r="N48" s="99">
        <v>0.1</v>
      </c>
      <c r="O48" s="99">
        <v>12.34</v>
      </c>
      <c r="P48" s="99">
        <v>0.2</v>
      </c>
      <c r="Q48" s="99">
        <v>0.01</v>
      </c>
      <c r="R48" s="99">
        <v>31.9</v>
      </c>
      <c r="S48" s="99">
        <v>40.01</v>
      </c>
      <c r="T48" s="99">
        <v>129.96</v>
      </c>
      <c r="U48" s="99">
        <v>1.61</v>
      </c>
      <c r="V48" s="99">
        <v>0</v>
      </c>
      <c r="W48" s="99">
        <v>0</v>
      </c>
      <c r="AA48" t="s">
        <v>35</v>
      </c>
    </row>
    <row r="49" spans="1:42" ht="12.75" customHeight="1">
      <c r="A49" s="205"/>
      <c r="B49" s="111">
        <v>177</v>
      </c>
      <c r="C49" s="138" t="s">
        <v>89</v>
      </c>
      <c r="D49" s="138"/>
      <c r="E49" s="138"/>
      <c r="F49" s="111">
        <v>150</v>
      </c>
      <c r="G49" s="111">
        <v>2.8</v>
      </c>
      <c r="H49" s="111">
        <v>6.4</v>
      </c>
      <c r="I49" s="111">
        <v>21</v>
      </c>
      <c r="J49" s="134">
        <v>127.5</v>
      </c>
      <c r="K49" s="28">
        <v>7.0000000000000007E-2</v>
      </c>
      <c r="L49" s="28">
        <v>0.08</v>
      </c>
      <c r="M49" s="28">
        <v>309.35000000000002</v>
      </c>
      <c r="N49" s="28">
        <v>1.43</v>
      </c>
      <c r="O49" s="28">
        <v>11</v>
      </c>
      <c r="P49" s="24">
        <v>169</v>
      </c>
      <c r="Q49" s="100">
        <v>428</v>
      </c>
      <c r="R49" s="100">
        <v>63</v>
      </c>
      <c r="S49" s="100">
        <v>29</v>
      </c>
      <c r="T49" s="100">
        <v>69</v>
      </c>
      <c r="U49" s="100">
        <v>0</v>
      </c>
      <c r="V49" s="100">
        <v>27.4</v>
      </c>
      <c r="W49" s="100">
        <v>0.6</v>
      </c>
      <c r="Z49" s="2">
        <v>682</v>
      </c>
      <c r="AA49" s="167" t="s">
        <v>6</v>
      </c>
      <c r="AB49" s="168"/>
      <c r="AC49" s="168"/>
      <c r="AD49" s="11">
        <v>200</v>
      </c>
      <c r="AE49" s="16">
        <v>4.9400000000000004</v>
      </c>
      <c r="AF49" s="16">
        <v>7.87</v>
      </c>
      <c r="AG49" s="16">
        <v>48.91</v>
      </c>
      <c r="AH49" s="16">
        <v>279.60000000000002</v>
      </c>
      <c r="AI49" s="16">
        <v>3.4000000000000002E-2</v>
      </c>
      <c r="AJ49" s="16">
        <v>0</v>
      </c>
      <c r="AK49" s="16">
        <v>0</v>
      </c>
      <c r="AL49" s="16">
        <v>0</v>
      </c>
      <c r="AM49" s="16">
        <v>1.82</v>
      </c>
      <c r="AN49" s="12">
        <v>21.78</v>
      </c>
      <c r="AO49" s="15">
        <v>81.260000000000005</v>
      </c>
      <c r="AP49" s="15">
        <v>0.7</v>
      </c>
    </row>
    <row r="50" spans="1:42" ht="15.75" customHeight="1">
      <c r="A50" s="205"/>
      <c r="B50" s="111">
        <v>372</v>
      </c>
      <c r="C50" s="138" t="s">
        <v>64</v>
      </c>
      <c r="D50" s="138"/>
      <c r="E50" s="138"/>
      <c r="F50" s="111">
        <v>90</v>
      </c>
      <c r="G50" s="111">
        <v>18</v>
      </c>
      <c r="H50" s="111">
        <v>16.2</v>
      </c>
      <c r="I50" s="111">
        <v>10</v>
      </c>
      <c r="J50" s="134">
        <v>256</v>
      </c>
      <c r="K50" s="24">
        <v>1.03</v>
      </c>
      <c r="L50" s="104">
        <v>0.17199999999999999</v>
      </c>
      <c r="M50" s="24">
        <v>0</v>
      </c>
      <c r="N50" s="28">
        <v>10.8</v>
      </c>
      <c r="O50" s="24">
        <v>1.94</v>
      </c>
      <c r="P50" s="24">
        <v>570.6</v>
      </c>
      <c r="Q50" s="25">
        <v>262.8</v>
      </c>
      <c r="R50" s="25">
        <v>32.4</v>
      </c>
      <c r="S50" s="25">
        <v>70.2</v>
      </c>
      <c r="T50" s="25">
        <v>177.3</v>
      </c>
      <c r="U50" s="25">
        <v>1.98</v>
      </c>
      <c r="V50" s="25">
        <v>0</v>
      </c>
      <c r="W50" s="25">
        <v>7.83</v>
      </c>
      <c r="AB50" s="16"/>
      <c r="AC50" s="16"/>
      <c r="AD50" s="16"/>
      <c r="AE50" s="16"/>
    </row>
    <row r="51" spans="1:42" ht="17.25" customHeight="1">
      <c r="A51" s="205"/>
      <c r="B51" s="111">
        <v>496</v>
      </c>
      <c r="C51" s="160" t="s">
        <v>62</v>
      </c>
      <c r="D51" s="160"/>
      <c r="E51" s="160"/>
      <c r="F51" s="111">
        <v>200</v>
      </c>
      <c r="G51" s="111">
        <v>0.7</v>
      </c>
      <c r="H51" s="111">
        <v>0.3</v>
      </c>
      <c r="I51" s="111">
        <v>18.3</v>
      </c>
      <c r="J51" s="111">
        <v>78</v>
      </c>
      <c r="K51" s="59">
        <v>0.01</v>
      </c>
      <c r="L51" s="24">
        <v>0.05</v>
      </c>
      <c r="M51" s="24">
        <v>98.04</v>
      </c>
      <c r="N51" s="24">
        <v>0.19</v>
      </c>
      <c r="O51" s="24">
        <v>80</v>
      </c>
      <c r="P51" s="27">
        <v>2</v>
      </c>
      <c r="Q51" s="100">
        <v>8</v>
      </c>
      <c r="R51" s="48">
        <v>82</v>
      </c>
      <c r="S51" s="48">
        <v>3</v>
      </c>
      <c r="T51" s="48">
        <v>3</v>
      </c>
      <c r="U51" s="48">
        <v>1</v>
      </c>
      <c r="V51" s="100">
        <v>0</v>
      </c>
      <c r="W51" s="100">
        <v>0</v>
      </c>
    </row>
    <row r="52" spans="1:42" ht="12.75" customHeight="1">
      <c r="A52" s="205"/>
      <c r="B52" s="111">
        <v>111</v>
      </c>
      <c r="C52" s="138" t="s">
        <v>68</v>
      </c>
      <c r="D52" s="138"/>
      <c r="E52" s="138"/>
      <c r="F52" s="111">
        <v>20</v>
      </c>
      <c r="G52" s="111">
        <v>1.5</v>
      </c>
      <c r="H52" s="111">
        <v>0.57999999999999996</v>
      </c>
      <c r="I52" s="111">
        <v>10.28</v>
      </c>
      <c r="J52" s="120">
        <v>52.4</v>
      </c>
      <c r="K52" s="24">
        <v>0.02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5">
        <v>0</v>
      </c>
      <c r="R52" s="25">
        <v>4.5999999999999996</v>
      </c>
      <c r="S52" s="25">
        <v>6.6</v>
      </c>
      <c r="T52" s="25">
        <v>17.399999999999999</v>
      </c>
      <c r="U52" s="25">
        <v>0.22</v>
      </c>
      <c r="V52" s="25">
        <v>0</v>
      </c>
      <c r="W52" s="25">
        <v>0</v>
      </c>
    </row>
    <row r="53" spans="1:42" ht="12.75" customHeight="1">
      <c r="A53" s="205"/>
      <c r="B53" s="111">
        <v>110</v>
      </c>
      <c r="C53" s="161" t="s">
        <v>58</v>
      </c>
      <c r="D53" s="162"/>
      <c r="E53" s="163"/>
      <c r="F53" s="111">
        <v>30</v>
      </c>
      <c r="G53" s="111">
        <v>1.98</v>
      </c>
      <c r="H53" s="111">
        <v>0.36</v>
      </c>
      <c r="I53" s="111">
        <v>10.199999999999999</v>
      </c>
      <c r="J53" s="120">
        <v>54.3</v>
      </c>
      <c r="K53" s="28">
        <v>0.03</v>
      </c>
      <c r="L53" s="28">
        <v>0</v>
      </c>
      <c r="M53" s="28">
        <v>0</v>
      </c>
      <c r="N53" s="28">
        <v>0</v>
      </c>
      <c r="O53" s="28">
        <v>0</v>
      </c>
      <c r="P53" s="27">
        <v>0</v>
      </c>
      <c r="Q53" s="48">
        <v>0</v>
      </c>
      <c r="R53" s="48">
        <v>6.9</v>
      </c>
      <c r="S53" s="48">
        <v>7.5</v>
      </c>
      <c r="T53" s="48">
        <v>31.8</v>
      </c>
      <c r="U53" s="48">
        <v>0.93</v>
      </c>
      <c r="V53" s="48">
        <v>0</v>
      </c>
      <c r="W53" s="48">
        <v>0</v>
      </c>
    </row>
    <row r="54" spans="1:42" ht="12.75" customHeight="1">
      <c r="A54" s="209"/>
      <c r="B54" s="7"/>
      <c r="C54" s="199" t="s">
        <v>21</v>
      </c>
      <c r="D54" s="199"/>
      <c r="E54" s="199"/>
      <c r="F54" s="55"/>
      <c r="G54" s="10">
        <f t="shared" ref="G54:W54" si="6">SUM(G47:G53)</f>
        <v>33.07</v>
      </c>
      <c r="H54" s="10">
        <f t="shared" si="6"/>
        <v>33.239999999999995</v>
      </c>
      <c r="I54" s="10">
        <f t="shared" si="6"/>
        <v>90.47</v>
      </c>
      <c r="J54" s="216">
        <f t="shared" si="6"/>
        <v>789.69999999999993</v>
      </c>
      <c r="K54" s="10">
        <f t="shared" si="6"/>
        <v>1.3360000000000001</v>
      </c>
      <c r="L54" s="10">
        <f t="shared" si="6"/>
        <v>0.502</v>
      </c>
      <c r="M54" s="10">
        <f t="shared" si="6"/>
        <v>412.34000000000003</v>
      </c>
      <c r="N54" s="10">
        <f t="shared" si="6"/>
        <v>12.52</v>
      </c>
      <c r="O54" s="10">
        <f t="shared" si="6"/>
        <v>111.06</v>
      </c>
      <c r="P54" s="10">
        <f t="shared" si="6"/>
        <v>741.8</v>
      </c>
      <c r="Q54" s="10">
        <f t="shared" si="6"/>
        <v>698.81</v>
      </c>
      <c r="R54" s="10">
        <f t="shared" si="6"/>
        <v>239.54</v>
      </c>
      <c r="S54" s="10">
        <f t="shared" si="6"/>
        <v>168.03</v>
      </c>
      <c r="T54" s="10">
        <f t="shared" si="6"/>
        <v>454.42</v>
      </c>
      <c r="U54" s="10">
        <f t="shared" si="6"/>
        <v>10.71</v>
      </c>
      <c r="V54" s="10">
        <f t="shared" si="6"/>
        <v>27.4</v>
      </c>
      <c r="W54" s="10">
        <f t="shared" si="6"/>
        <v>8.43</v>
      </c>
    </row>
    <row r="55" spans="1:42" ht="12.75" customHeight="1">
      <c r="A55" s="57"/>
      <c r="B55" s="7"/>
      <c r="C55" s="138"/>
      <c r="D55" s="138"/>
      <c r="E55" s="138"/>
      <c r="F55" s="7"/>
      <c r="G55" s="28"/>
      <c r="H55" s="28"/>
      <c r="I55" s="28"/>
      <c r="J55" s="121"/>
      <c r="K55" s="66"/>
      <c r="L55" s="28"/>
      <c r="M55" s="28"/>
      <c r="N55" s="28"/>
      <c r="O55" s="28"/>
      <c r="P55" s="27"/>
      <c r="Q55" s="25"/>
      <c r="R55" s="25"/>
      <c r="S55" s="25"/>
      <c r="T55" s="25"/>
      <c r="U55" s="25"/>
      <c r="V55" s="25"/>
      <c r="W55" s="25"/>
    </row>
    <row r="56" spans="1:42" ht="27.75" customHeight="1">
      <c r="A56" s="204" t="s">
        <v>3</v>
      </c>
      <c r="B56" s="111"/>
      <c r="C56" s="138"/>
      <c r="D56" s="138"/>
      <c r="E56" s="138"/>
      <c r="F56" s="111"/>
      <c r="G56" s="111"/>
      <c r="H56" s="111"/>
      <c r="I56" s="111"/>
      <c r="J56" s="134"/>
      <c r="K56" s="101"/>
      <c r="L56" s="28"/>
      <c r="M56" s="28"/>
      <c r="N56" s="93"/>
      <c r="O56" s="28"/>
      <c r="P56" s="28"/>
      <c r="Q56" s="28"/>
      <c r="R56" s="28"/>
      <c r="S56" s="28"/>
      <c r="T56" s="28"/>
      <c r="U56" s="28"/>
      <c r="V56" s="28"/>
      <c r="W56" s="93"/>
    </row>
    <row r="57" spans="1:42" ht="24.75" customHeight="1">
      <c r="A57" s="205"/>
      <c r="B57" s="111"/>
      <c r="C57" s="138"/>
      <c r="D57" s="138"/>
      <c r="E57" s="138"/>
      <c r="F57" s="111"/>
      <c r="G57" s="111"/>
      <c r="H57" s="111"/>
      <c r="I57" s="111"/>
      <c r="J57" s="111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 spans="1:42">
      <c r="A58" s="206"/>
      <c r="B58" s="94"/>
      <c r="C58" s="208"/>
      <c r="D58" s="208"/>
      <c r="E58" s="208"/>
      <c r="F58" s="62"/>
      <c r="G58" s="84"/>
      <c r="H58" s="84"/>
      <c r="I58" s="84"/>
      <c r="J58" s="125"/>
      <c r="K58" s="31"/>
      <c r="L58" s="31"/>
      <c r="M58" s="31"/>
      <c r="N58" s="31"/>
      <c r="O58" s="24"/>
      <c r="P58" s="32"/>
      <c r="Q58" s="32"/>
      <c r="R58" s="32"/>
      <c r="S58" s="32"/>
      <c r="T58" s="32"/>
      <c r="U58" s="32"/>
      <c r="V58" s="32"/>
      <c r="W58" s="6"/>
    </row>
    <row r="59" spans="1:42" ht="12.75" customHeight="1">
      <c r="A59" s="207"/>
      <c r="B59" s="5"/>
      <c r="C59" s="190" t="s">
        <v>22</v>
      </c>
      <c r="D59" s="191"/>
      <c r="E59" s="192"/>
      <c r="F59" s="21"/>
      <c r="G59" s="9">
        <f>SUM(G55:G58)</f>
        <v>0</v>
      </c>
      <c r="H59" s="9">
        <f t="shared" ref="H59:W59" si="7">SUM(H55:H58)</f>
        <v>0</v>
      </c>
      <c r="I59" s="9">
        <f t="shared" si="7"/>
        <v>0</v>
      </c>
      <c r="J59" s="9">
        <f t="shared" si="7"/>
        <v>0</v>
      </c>
      <c r="K59" s="9">
        <f t="shared" si="7"/>
        <v>0</v>
      </c>
      <c r="L59" s="9">
        <f t="shared" si="7"/>
        <v>0</v>
      </c>
      <c r="M59" s="9">
        <f t="shared" si="7"/>
        <v>0</v>
      </c>
      <c r="N59" s="9">
        <f t="shared" si="7"/>
        <v>0</v>
      </c>
      <c r="O59" s="9">
        <f t="shared" si="7"/>
        <v>0</v>
      </c>
      <c r="P59" s="9">
        <f t="shared" si="7"/>
        <v>0</v>
      </c>
      <c r="Q59" s="9">
        <f t="shared" si="7"/>
        <v>0</v>
      </c>
      <c r="R59" s="9">
        <f t="shared" si="7"/>
        <v>0</v>
      </c>
      <c r="S59" s="9">
        <f t="shared" si="7"/>
        <v>0</v>
      </c>
      <c r="T59" s="9">
        <f t="shared" si="7"/>
        <v>0</v>
      </c>
      <c r="U59" s="9">
        <f t="shared" si="7"/>
        <v>0</v>
      </c>
      <c r="V59" s="9">
        <f t="shared" si="7"/>
        <v>0</v>
      </c>
      <c r="W59" s="9">
        <f t="shared" si="7"/>
        <v>0</v>
      </c>
    </row>
    <row r="60" spans="1:42" ht="12.75" customHeight="1">
      <c r="A60" s="169"/>
      <c r="B60" s="170"/>
      <c r="C60" s="179" t="s">
        <v>23</v>
      </c>
      <c r="D60" s="180"/>
      <c r="E60" s="181"/>
      <c r="F60" s="142"/>
      <c r="G60" s="141">
        <f t="shared" ref="G60:Q60" si="8">G46+G54+G59</f>
        <v>33.07</v>
      </c>
      <c r="H60" s="141">
        <f t="shared" si="8"/>
        <v>33.239999999999995</v>
      </c>
      <c r="I60" s="141">
        <f t="shared" si="8"/>
        <v>90.47</v>
      </c>
      <c r="J60" s="218">
        <f t="shared" si="8"/>
        <v>789.69999999999993</v>
      </c>
      <c r="K60" s="141">
        <f t="shared" si="8"/>
        <v>1.3360000000000001</v>
      </c>
      <c r="L60" s="141">
        <f t="shared" si="8"/>
        <v>0.502</v>
      </c>
      <c r="M60" s="141">
        <f t="shared" si="8"/>
        <v>412.34000000000003</v>
      </c>
      <c r="N60" s="141">
        <f t="shared" si="8"/>
        <v>12.52</v>
      </c>
      <c r="O60" s="141">
        <f t="shared" si="8"/>
        <v>111.06</v>
      </c>
      <c r="P60" s="141">
        <f t="shared" si="8"/>
        <v>741.8</v>
      </c>
      <c r="Q60" s="141">
        <f t="shared" si="8"/>
        <v>698.81</v>
      </c>
      <c r="R60" s="141">
        <f t="shared" ref="R60:W60" si="9">R46+R54+R59</f>
        <v>239.54</v>
      </c>
      <c r="S60" s="141">
        <f t="shared" si="9"/>
        <v>168.03</v>
      </c>
      <c r="T60" s="141">
        <f t="shared" si="9"/>
        <v>454.42</v>
      </c>
      <c r="U60" s="141">
        <f t="shared" si="9"/>
        <v>10.71</v>
      </c>
      <c r="V60" s="141">
        <f t="shared" si="9"/>
        <v>27.4</v>
      </c>
      <c r="W60" s="141">
        <f t="shared" si="9"/>
        <v>8.43</v>
      </c>
    </row>
    <row r="61" spans="1:42">
      <c r="A61" s="169"/>
      <c r="B61" s="170"/>
      <c r="C61" s="182"/>
      <c r="D61" s="183"/>
      <c r="E61" s="184"/>
      <c r="F61" s="142"/>
      <c r="G61" s="142"/>
      <c r="H61" s="142"/>
      <c r="I61" s="142"/>
      <c r="J61" s="219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 spans="1:42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</row>
    <row r="63" spans="1:42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</row>
    <row r="64" spans="1:42">
      <c r="A64" s="33"/>
      <c r="B64" s="34"/>
      <c r="C64" s="203"/>
      <c r="D64" s="203"/>
      <c r="E64" s="203"/>
      <c r="F64" s="35"/>
      <c r="G64" s="40"/>
      <c r="H64" s="40"/>
      <c r="I64" s="40"/>
      <c r="J64" s="127"/>
      <c r="K64" s="40"/>
      <c r="L64" s="40"/>
      <c r="M64" s="40"/>
      <c r="N64" s="40"/>
      <c r="O64" s="40"/>
      <c r="P64" s="37"/>
      <c r="Q64" s="41"/>
      <c r="R64" s="41"/>
      <c r="S64" s="41"/>
      <c r="T64" s="41"/>
      <c r="U64" s="41"/>
      <c r="V64" s="41"/>
      <c r="W64" s="41"/>
    </row>
    <row r="65" spans="1:23">
      <c r="A65" s="43"/>
      <c r="B65" s="43"/>
      <c r="C65" s="43"/>
      <c r="D65" s="43"/>
      <c r="E65" s="43"/>
      <c r="F65" s="43"/>
      <c r="G65" s="43"/>
      <c r="H65" s="43"/>
      <c r="I65" s="43"/>
      <c r="J65" s="11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</row>
    <row r="66" spans="1:23">
      <c r="A66" s="176" t="s">
        <v>36</v>
      </c>
      <c r="B66" s="177"/>
      <c r="C66" s="177"/>
      <c r="D66" s="177"/>
      <c r="E66" s="177"/>
      <c r="F66" s="177"/>
      <c r="G66" s="177"/>
      <c r="H66" s="43"/>
      <c r="I66" s="43"/>
      <c r="J66" s="11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</row>
    <row r="67" spans="1:23">
      <c r="A67" s="165" t="s">
        <v>37</v>
      </c>
      <c r="B67" s="166"/>
      <c r="C67" s="166"/>
      <c r="D67" s="166"/>
      <c r="E67" s="166"/>
      <c r="F67" s="166"/>
      <c r="G67" s="166"/>
      <c r="H67" s="43"/>
      <c r="I67" s="43"/>
      <c r="J67" s="11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</row>
    <row r="68" spans="1:23" ht="12.75" customHeight="1">
      <c r="A68" s="174" t="s">
        <v>13</v>
      </c>
      <c r="B68" s="174" t="s">
        <v>5</v>
      </c>
      <c r="C68" s="174" t="s">
        <v>4</v>
      </c>
      <c r="D68" s="174"/>
      <c r="E68" s="174"/>
      <c r="F68" s="3"/>
      <c r="G68" s="175" t="s">
        <v>14</v>
      </c>
      <c r="H68" s="175"/>
      <c r="I68" s="175"/>
      <c r="J68" s="114"/>
      <c r="K68" s="145" t="s">
        <v>44</v>
      </c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7"/>
    </row>
    <row r="69" spans="1:23" ht="38.25">
      <c r="A69" s="174"/>
      <c r="B69" s="174"/>
      <c r="C69" s="174"/>
      <c r="D69" s="174"/>
      <c r="E69" s="174"/>
      <c r="F69" s="4" t="s">
        <v>29</v>
      </c>
      <c r="G69" s="22" t="s">
        <v>0</v>
      </c>
      <c r="H69" s="22" t="s">
        <v>1</v>
      </c>
      <c r="I69" s="22" t="s">
        <v>32</v>
      </c>
      <c r="J69" s="115" t="s">
        <v>30</v>
      </c>
      <c r="K69" s="23" t="s">
        <v>31</v>
      </c>
      <c r="L69" s="23" t="s">
        <v>45</v>
      </c>
      <c r="M69" s="22" t="s">
        <v>46</v>
      </c>
      <c r="N69" s="23" t="s">
        <v>47</v>
      </c>
      <c r="O69" s="23" t="s">
        <v>48</v>
      </c>
      <c r="P69" s="23" t="s">
        <v>49</v>
      </c>
      <c r="Q69" s="23" t="s">
        <v>50</v>
      </c>
      <c r="R69" s="23" t="s">
        <v>51</v>
      </c>
      <c r="S69" s="23" t="s">
        <v>52</v>
      </c>
      <c r="T69" s="23" t="s">
        <v>53</v>
      </c>
      <c r="U69" s="23" t="s">
        <v>54</v>
      </c>
      <c r="V69" s="23" t="s">
        <v>55</v>
      </c>
      <c r="W69" s="23" t="s">
        <v>56</v>
      </c>
    </row>
    <row r="70" spans="1:23">
      <c r="A70" s="3">
        <v>1</v>
      </c>
      <c r="B70" s="3">
        <v>2</v>
      </c>
      <c r="C70" s="175">
        <v>3</v>
      </c>
      <c r="D70" s="175"/>
      <c r="E70" s="175"/>
      <c r="F70" s="3">
        <v>4</v>
      </c>
      <c r="G70" s="3">
        <v>5</v>
      </c>
      <c r="H70" s="3">
        <v>6</v>
      </c>
      <c r="I70" s="3">
        <v>7</v>
      </c>
      <c r="J70" s="116">
        <v>8</v>
      </c>
      <c r="K70" s="3">
        <v>9</v>
      </c>
      <c r="L70" s="3">
        <v>10</v>
      </c>
      <c r="M70" s="3">
        <v>11</v>
      </c>
      <c r="N70" s="3">
        <v>12</v>
      </c>
      <c r="O70" s="3">
        <v>13</v>
      </c>
      <c r="P70" s="3">
        <v>14</v>
      </c>
      <c r="Q70" s="3">
        <v>15</v>
      </c>
      <c r="R70" s="3">
        <v>16</v>
      </c>
      <c r="S70" s="3">
        <v>17</v>
      </c>
      <c r="T70" s="3">
        <v>18</v>
      </c>
      <c r="U70" s="3">
        <v>19</v>
      </c>
      <c r="V70" s="3">
        <v>20</v>
      </c>
      <c r="W70" s="3">
        <v>21</v>
      </c>
    </row>
    <row r="71" spans="1:23">
      <c r="A71" s="174" t="s">
        <v>11</v>
      </c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</row>
    <row r="72" spans="1:23" ht="20.25" customHeight="1">
      <c r="A72" s="149" t="s">
        <v>15</v>
      </c>
      <c r="B72" s="7"/>
      <c r="C72" s="138"/>
      <c r="D72" s="138"/>
      <c r="E72" s="138"/>
      <c r="F72" s="7"/>
      <c r="G72" s="7"/>
      <c r="H72" s="7"/>
      <c r="I72" s="7"/>
      <c r="J72" s="120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</row>
    <row r="73" spans="1:23" ht="20.25" customHeight="1">
      <c r="A73" s="150"/>
      <c r="B73" s="7"/>
      <c r="C73" s="138"/>
      <c r="D73" s="138"/>
      <c r="E73" s="138"/>
      <c r="F73" s="7"/>
      <c r="G73" s="7"/>
      <c r="H73" s="7"/>
      <c r="I73" s="7"/>
      <c r="J73" s="120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ht="12.75" customHeight="1">
      <c r="A74" s="150"/>
      <c r="B74" s="7"/>
      <c r="C74" s="138"/>
      <c r="D74" s="138"/>
      <c r="E74" s="138"/>
      <c r="F74" s="7"/>
      <c r="G74" s="7"/>
      <c r="H74" s="7"/>
      <c r="I74" s="7"/>
      <c r="J74" s="120"/>
      <c r="K74" s="24"/>
      <c r="L74" s="24"/>
      <c r="M74" s="24"/>
      <c r="N74" s="24"/>
      <c r="O74" s="24"/>
      <c r="P74" s="24"/>
      <c r="Q74" s="25"/>
      <c r="R74" s="25"/>
      <c r="S74" s="25"/>
      <c r="T74" s="25"/>
      <c r="U74" s="25"/>
      <c r="V74" s="25"/>
      <c r="W74" s="25"/>
    </row>
    <row r="75" spans="1:23" ht="12.75" customHeight="1">
      <c r="A75" s="150"/>
      <c r="B75" s="7"/>
      <c r="C75" s="138"/>
      <c r="D75" s="138"/>
      <c r="E75" s="138"/>
      <c r="F75" s="7"/>
      <c r="G75" s="7"/>
      <c r="H75" s="7"/>
      <c r="I75" s="7"/>
      <c r="J75" s="120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</row>
    <row r="76" spans="1:23" ht="12.75" customHeight="1">
      <c r="A76" s="150"/>
      <c r="B76" s="8"/>
      <c r="C76" s="138"/>
      <c r="D76" s="138"/>
      <c r="E76" s="138"/>
      <c r="F76" s="7"/>
      <c r="G76" s="24"/>
      <c r="H76" s="24"/>
      <c r="I76" s="24"/>
      <c r="J76" s="118"/>
      <c r="K76" s="24"/>
      <c r="L76" s="24"/>
      <c r="M76" s="24"/>
      <c r="N76" s="24"/>
      <c r="O76" s="24"/>
      <c r="P76" s="24"/>
      <c r="Q76" s="48"/>
      <c r="R76" s="48"/>
      <c r="S76" s="48"/>
      <c r="T76" s="48"/>
      <c r="U76" s="48"/>
      <c r="V76" s="48"/>
      <c r="W76" s="100"/>
    </row>
    <row r="77" spans="1:23" ht="12.75" customHeight="1">
      <c r="A77" s="151"/>
      <c r="B77" s="82"/>
      <c r="C77" s="193" t="s">
        <v>20</v>
      </c>
      <c r="D77" s="194"/>
      <c r="E77" s="195"/>
      <c r="F77" s="83"/>
      <c r="G77" s="75">
        <f>SUM(G72:G76)</f>
        <v>0</v>
      </c>
      <c r="H77" s="75">
        <f t="shared" ref="H77:W77" si="10">SUM(H72:H76)</f>
        <v>0</v>
      </c>
      <c r="I77" s="75">
        <f t="shared" si="10"/>
        <v>0</v>
      </c>
      <c r="J77" s="220">
        <f t="shared" si="10"/>
        <v>0</v>
      </c>
      <c r="K77" s="10">
        <f t="shared" si="10"/>
        <v>0</v>
      </c>
      <c r="L77" s="10">
        <f t="shared" si="10"/>
        <v>0</v>
      </c>
      <c r="M77" s="10">
        <f t="shared" si="10"/>
        <v>0</v>
      </c>
      <c r="N77" s="10">
        <f t="shared" si="10"/>
        <v>0</v>
      </c>
      <c r="O77" s="10">
        <f t="shared" si="10"/>
        <v>0</v>
      </c>
      <c r="P77" s="10">
        <f t="shared" si="10"/>
        <v>0</v>
      </c>
      <c r="Q77" s="10">
        <f t="shared" si="10"/>
        <v>0</v>
      </c>
      <c r="R77" s="10">
        <f t="shared" si="10"/>
        <v>0</v>
      </c>
      <c r="S77" s="10">
        <f t="shared" si="10"/>
        <v>0</v>
      </c>
      <c r="T77" s="10">
        <f t="shared" si="10"/>
        <v>0</v>
      </c>
      <c r="U77" s="10">
        <f t="shared" si="10"/>
        <v>0</v>
      </c>
      <c r="V77" s="10">
        <f t="shared" si="10"/>
        <v>0</v>
      </c>
      <c r="W77" s="10">
        <f t="shared" si="10"/>
        <v>0</v>
      </c>
    </row>
    <row r="78" spans="1:23" ht="21" customHeight="1">
      <c r="A78" s="149" t="s">
        <v>2</v>
      </c>
      <c r="B78" s="7">
        <v>2</v>
      </c>
      <c r="C78" s="138" t="s">
        <v>77</v>
      </c>
      <c r="D78" s="138"/>
      <c r="E78" s="138"/>
      <c r="F78" s="7">
        <v>60</v>
      </c>
      <c r="G78" s="7">
        <v>0.72</v>
      </c>
      <c r="H78" s="7">
        <v>3</v>
      </c>
      <c r="I78" s="7">
        <v>3.3</v>
      </c>
      <c r="J78" s="120">
        <v>44</v>
      </c>
      <c r="K78" s="98">
        <v>0.02</v>
      </c>
      <c r="L78" s="98">
        <v>0.3</v>
      </c>
      <c r="M78" s="98">
        <v>122.25</v>
      </c>
      <c r="N78" s="98">
        <v>0.61</v>
      </c>
      <c r="O78" s="98">
        <v>35</v>
      </c>
      <c r="P78" s="98">
        <v>88</v>
      </c>
      <c r="Q78" s="98">
        <v>248</v>
      </c>
      <c r="R78" s="98">
        <v>41</v>
      </c>
      <c r="S78" s="98">
        <v>15</v>
      </c>
      <c r="T78" s="98">
        <v>29</v>
      </c>
      <c r="U78" s="98">
        <v>0</v>
      </c>
      <c r="V78" s="98">
        <v>10.7</v>
      </c>
      <c r="W78" s="98">
        <v>0.2</v>
      </c>
    </row>
    <row r="79" spans="1:23" ht="28.5" customHeight="1">
      <c r="A79" s="150"/>
      <c r="B79" s="7">
        <v>114</v>
      </c>
      <c r="C79" s="138" t="s">
        <v>78</v>
      </c>
      <c r="D79" s="138"/>
      <c r="E79" s="138"/>
      <c r="F79" s="7">
        <v>200</v>
      </c>
      <c r="G79" s="7">
        <v>11.4</v>
      </c>
      <c r="H79" s="7">
        <v>7.6</v>
      </c>
      <c r="I79" s="7">
        <v>7.84</v>
      </c>
      <c r="J79" s="120">
        <v>176.3</v>
      </c>
      <c r="K79" s="97">
        <v>0.23</v>
      </c>
      <c r="L79" s="97">
        <v>0</v>
      </c>
      <c r="M79" s="97">
        <v>0</v>
      </c>
      <c r="N79" s="97">
        <v>0</v>
      </c>
      <c r="O79" s="97">
        <v>5.81</v>
      </c>
      <c r="P79" s="97">
        <v>0</v>
      </c>
      <c r="Q79" s="97">
        <v>0</v>
      </c>
      <c r="R79" s="97">
        <v>38.08</v>
      </c>
      <c r="S79" s="97">
        <v>35.299999999999997</v>
      </c>
      <c r="T79" s="97">
        <v>87.18</v>
      </c>
      <c r="U79" s="97">
        <v>2.0299999999999998</v>
      </c>
      <c r="V79" s="97">
        <v>0</v>
      </c>
      <c r="W79" s="97">
        <v>0</v>
      </c>
    </row>
    <row r="80" spans="1:23" ht="12.75" customHeight="1">
      <c r="A80" s="150"/>
      <c r="B80" s="7">
        <v>256</v>
      </c>
      <c r="C80" s="138" t="s">
        <v>79</v>
      </c>
      <c r="D80" s="138"/>
      <c r="E80" s="138"/>
      <c r="F80" s="7">
        <v>150</v>
      </c>
      <c r="G80" s="7">
        <v>6.78</v>
      </c>
      <c r="H80" s="7">
        <v>0.81</v>
      </c>
      <c r="I80" s="7">
        <v>34.840000000000003</v>
      </c>
      <c r="J80" s="120">
        <v>173.88</v>
      </c>
      <c r="K80" s="24">
        <v>0.06</v>
      </c>
      <c r="L80" s="24">
        <v>0</v>
      </c>
      <c r="M80" s="24">
        <v>32</v>
      </c>
      <c r="N80" s="24">
        <v>0</v>
      </c>
      <c r="O80" s="24">
        <v>0</v>
      </c>
      <c r="P80" s="24">
        <v>0</v>
      </c>
      <c r="Q80" s="25">
        <v>0</v>
      </c>
      <c r="R80" s="25">
        <v>13.6</v>
      </c>
      <c r="S80" s="25">
        <v>9.1199999999999992</v>
      </c>
      <c r="T80" s="25">
        <v>42.08</v>
      </c>
      <c r="U80" s="25">
        <v>0.91</v>
      </c>
      <c r="V80" s="25">
        <v>0</v>
      </c>
      <c r="W80" s="25">
        <v>0</v>
      </c>
    </row>
    <row r="81" spans="1:24" ht="21.75" customHeight="1">
      <c r="A81" s="150"/>
      <c r="B81" s="7">
        <v>412</v>
      </c>
      <c r="C81" s="138" t="s">
        <v>63</v>
      </c>
      <c r="D81" s="138"/>
      <c r="E81" s="138"/>
      <c r="F81" s="7">
        <v>60</v>
      </c>
      <c r="G81" s="7">
        <v>14.85</v>
      </c>
      <c r="H81" s="7">
        <v>10.56</v>
      </c>
      <c r="I81" s="7">
        <v>9.19</v>
      </c>
      <c r="J81" s="120">
        <v>186.67</v>
      </c>
      <c r="K81" s="24">
        <v>1.1399999999999999</v>
      </c>
      <c r="L81" s="104">
        <v>0.191</v>
      </c>
      <c r="M81" s="24">
        <v>0</v>
      </c>
      <c r="N81" s="28">
        <v>12</v>
      </c>
      <c r="O81" s="24">
        <v>2.16</v>
      </c>
      <c r="P81" s="24">
        <v>634</v>
      </c>
      <c r="Q81" s="25">
        <v>292</v>
      </c>
      <c r="R81" s="25">
        <v>36</v>
      </c>
      <c r="S81" s="25">
        <v>78</v>
      </c>
      <c r="T81" s="25">
        <v>197</v>
      </c>
      <c r="U81" s="25">
        <v>2.2000000000000002</v>
      </c>
      <c r="V81" s="25">
        <v>0</v>
      </c>
      <c r="W81" s="25">
        <v>8.6999999999999993</v>
      </c>
    </row>
    <row r="82" spans="1:24" ht="16.5" customHeight="1">
      <c r="A82" s="150"/>
      <c r="B82" s="111" t="s">
        <v>38</v>
      </c>
      <c r="C82" s="161" t="s">
        <v>72</v>
      </c>
      <c r="D82" s="162"/>
      <c r="E82" s="163"/>
      <c r="F82" s="111">
        <v>200</v>
      </c>
      <c r="G82" s="111">
        <v>0.25</v>
      </c>
      <c r="H82" s="111">
        <v>0.05</v>
      </c>
      <c r="I82" s="111">
        <v>6.61</v>
      </c>
      <c r="J82" s="120">
        <v>27.9</v>
      </c>
      <c r="K82" s="28">
        <v>0</v>
      </c>
      <c r="L82" s="28">
        <v>0.01</v>
      </c>
      <c r="M82" s="28">
        <v>0.38</v>
      </c>
      <c r="N82" s="28">
        <v>0.01</v>
      </c>
      <c r="O82" s="28">
        <v>1</v>
      </c>
      <c r="P82" s="27">
        <v>2</v>
      </c>
      <c r="Q82" s="48">
        <v>30</v>
      </c>
      <c r="R82" s="48">
        <v>66</v>
      </c>
      <c r="S82" s="48">
        <v>5</v>
      </c>
      <c r="T82" s="48">
        <v>8</v>
      </c>
      <c r="U82" s="48">
        <v>1</v>
      </c>
      <c r="V82" s="48">
        <v>0</v>
      </c>
      <c r="W82" s="48">
        <v>0</v>
      </c>
    </row>
    <row r="83" spans="1:24" ht="12.75" customHeight="1">
      <c r="A83" s="150"/>
      <c r="B83" s="111">
        <v>111</v>
      </c>
      <c r="C83" s="138" t="s">
        <v>68</v>
      </c>
      <c r="D83" s="138"/>
      <c r="E83" s="138"/>
      <c r="F83" s="111">
        <v>20</v>
      </c>
      <c r="G83" s="111">
        <v>1.5</v>
      </c>
      <c r="H83" s="111">
        <v>0.57999999999999996</v>
      </c>
      <c r="I83" s="111">
        <v>10.28</v>
      </c>
      <c r="J83" s="120">
        <v>54.3</v>
      </c>
      <c r="K83" s="24">
        <v>0.02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5">
        <v>0</v>
      </c>
      <c r="R83" s="25">
        <v>4.5999999999999996</v>
      </c>
      <c r="S83" s="25">
        <v>6.6</v>
      </c>
      <c r="T83" s="25">
        <v>17.399999999999999</v>
      </c>
      <c r="U83" s="25">
        <v>0.22</v>
      </c>
      <c r="V83" s="25">
        <v>0</v>
      </c>
      <c r="W83" s="25">
        <v>0</v>
      </c>
    </row>
    <row r="84" spans="1:24" ht="12.75" customHeight="1">
      <c r="A84" s="150"/>
      <c r="B84" s="111">
        <v>110</v>
      </c>
      <c r="C84" s="161" t="s">
        <v>58</v>
      </c>
      <c r="D84" s="162"/>
      <c r="E84" s="163"/>
      <c r="F84" s="111">
        <v>30</v>
      </c>
      <c r="G84" s="111">
        <v>1.98</v>
      </c>
      <c r="H84" s="111">
        <v>0.36</v>
      </c>
      <c r="I84" s="111">
        <v>10.199999999999999</v>
      </c>
      <c r="J84" s="120">
        <v>52.4</v>
      </c>
      <c r="K84" s="28">
        <v>0.03</v>
      </c>
      <c r="L84" s="28">
        <v>0</v>
      </c>
      <c r="M84" s="28">
        <v>0</v>
      </c>
      <c r="N84" s="28">
        <v>0</v>
      </c>
      <c r="O84" s="28">
        <v>0</v>
      </c>
      <c r="P84" s="27">
        <v>0</v>
      </c>
      <c r="Q84" s="48">
        <v>0</v>
      </c>
      <c r="R84" s="48">
        <v>6.9</v>
      </c>
      <c r="S84" s="48">
        <v>7.5</v>
      </c>
      <c r="T84" s="48">
        <v>31.8</v>
      </c>
      <c r="U84" s="48">
        <v>0.93</v>
      </c>
      <c r="V84" s="48">
        <v>0</v>
      </c>
      <c r="W84" s="48">
        <v>0</v>
      </c>
    </row>
    <row r="85" spans="1:24" ht="12.75" customHeight="1">
      <c r="A85" s="150"/>
      <c r="B85" s="7"/>
      <c r="C85" s="138"/>
      <c r="D85" s="138"/>
      <c r="E85" s="138"/>
      <c r="F85" s="60"/>
      <c r="G85" s="60"/>
      <c r="H85" s="60"/>
      <c r="I85" s="60"/>
      <c r="J85" s="128"/>
      <c r="K85" s="24"/>
      <c r="L85" s="31"/>
      <c r="M85" s="24"/>
      <c r="N85" s="24"/>
      <c r="O85" s="24"/>
      <c r="P85" s="27"/>
      <c r="Q85" s="25"/>
      <c r="R85" s="25"/>
      <c r="S85" s="25"/>
      <c r="T85" s="25"/>
      <c r="U85" s="25"/>
      <c r="V85" s="25"/>
      <c r="W85" s="25"/>
    </row>
    <row r="86" spans="1:24" ht="12.75" customHeight="1">
      <c r="A86" s="156"/>
      <c r="B86" s="7"/>
      <c r="C86" s="199" t="s">
        <v>21</v>
      </c>
      <c r="D86" s="199"/>
      <c r="E86" s="199"/>
      <c r="F86" s="55"/>
      <c r="G86" s="10">
        <f>SUM(G78:G85)</f>
        <v>37.479999999999997</v>
      </c>
      <c r="H86" s="10">
        <f t="shared" ref="H86:W86" si="11">SUM(H78:H85)</f>
        <v>22.959999999999997</v>
      </c>
      <c r="I86" s="10">
        <f t="shared" si="11"/>
        <v>82.26</v>
      </c>
      <c r="J86" s="216">
        <f>SUM(J78:J85)</f>
        <v>715.44999999999993</v>
      </c>
      <c r="K86" s="10">
        <f t="shared" si="11"/>
        <v>1.5</v>
      </c>
      <c r="L86" s="10">
        <f t="shared" si="11"/>
        <v>0.501</v>
      </c>
      <c r="M86" s="10">
        <f t="shared" si="11"/>
        <v>154.63</v>
      </c>
      <c r="N86" s="10">
        <f t="shared" si="11"/>
        <v>12.62</v>
      </c>
      <c r="O86" s="10">
        <f t="shared" si="11"/>
        <v>43.97</v>
      </c>
      <c r="P86" s="10">
        <f t="shared" si="11"/>
        <v>724</v>
      </c>
      <c r="Q86" s="10">
        <f t="shared" si="11"/>
        <v>570</v>
      </c>
      <c r="R86" s="10">
        <f t="shared" si="11"/>
        <v>206.18</v>
      </c>
      <c r="S86" s="10">
        <f t="shared" si="11"/>
        <v>156.51999999999998</v>
      </c>
      <c r="T86" s="10">
        <f t="shared" si="11"/>
        <v>412.46</v>
      </c>
      <c r="U86" s="10">
        <f t="shared" si="11"/>
        <v>7.29</v>
      </c>
      <c r="V86" s="10">
        <f t="shared" si="11"/>
        <v>10.7</v>
      </c>
      <c r="W86" s="10">
        <f t="shared" si="11"/>
        <v>8.8999999999999986</v>
      </c>
    </row>
    <row r="87" spans="1:24" ht="12.75" customHeight="1">
      <c r="A87" s="149" t="s">
        <v>3</v>
      </c>
      <c r="B87" s="7"/>
      <c r="C87" s="138"/>
      <c r="D87" s="138"/>
      <c r="E87" s="138"/>
      <c r="F87" s="7"/>
      <c r="G87" s="7"/>
      <c r="H87" s="7"/>
      <c r="I87" s="7"/>
      <c r="J87" s="120"/>
      <c r="K87" s="103"/>
      <c r="L87" s="24"/>
      <c r="M87" s="24"/>
      <c r="N87" s="104"/>
      <c r="O87" s="24"/>
      <c r="P87" s="27"/>
      <c r="Q87" s="25"/>
      <c r="R87" s="25"/>
      <c r="S87" s="25"/>
      <c r="T87" s="25"/>
      <c r="U87" s="25"/>
      <c r="V87" s="25"/>
      <c r="W87" s="105"/>
    </row>
    <row r="88" spans="1:24" ht="12.75" customHeight="1">
      <c r="A88" s="150"/>
      <c r="B88" s="7"/>
      <c r="C88" s="138"/>
      <c r="D88" s="138"/>
      <c r="E88" s="138"/>
      <c r="F88" s="7"/>
      <c r="G88" s="7"/>
      <c r="H88" s="7"/>
      <c r="I88" s="7"/>
      <c r="J88" s="120"/>
      <c r="K88" s="28"/>
      <c r="L88" s="28"/>
      <c r="M88" s="28"/>
      <c r="N88" s="28"/>
      <c r="O88" s="28"/>
      <c r="P88" s="27"/>
      <c r="Q88" s="25"/>
      <c r="R88" s="25"/>
      <c r="S88" s="25"/>
      <c r="T88" s="25"/>
      <c r="U88" s="25"/>
      <c r="V88" s="25"/>
      <c r="W88" s="25"/>
    </row>
    <row r="89" spans="1:24" ht="28.5" customHeight="1">
      <c r="A89" s="150"/>
      <c r="B89" s="7"/>
      <c r="C89" s="138"/>
      <c r="D89" s="138"/>
      <c r="E89" s="138"/>
      <c r="F89" s="60"/>
      <c r="G89" s="60"/>
      <c r="H89" s="60"/>
      <c r="I89" s="60"/>
      <c r="J89" s="128"/>
      <c r="K89" s="24"/>
      <c r="L89" s="24"/>
      <c r="M89" s="24"/>
      <c r="N89" s="24"/>
      <c r="O89" s="24"/>
      <c r="P89" s="27"/>
      <c r="Q89" s="25"/>
      <c r="R89" s="25"/>
      <c r="S89" s="25"/>
      <c r="T89" s="25"/>
      <c r="U89" s="25"/>
      <c r="V89" s="25"/>
      <c r="W89" s="25"/>
    </row>
    <row r="90" spans="1:24" ht="12.75" customHeight="1">
      <c r="A90" s="151"/>
      <c r="B90" s="70"/>
      <c r="C90" s="153" t="s">
        <v>22</v>
      </c>
      <c r="D90" s="154"/>
      <c r="E90" s="155"/>
      <c r="F90" s="63"/>
      <c r="G90" s="71">
        <f>SUM(G87:G89)</f>
        <v>0</v>
      </c>
      <c r="H90" s="71">
        <f t="shared" ref="H90:W90" si="12">SUM(H87:H89)</f>
        <v>0</v>
      </c>
      <c r="I90" s="71">
        <f t="shared" si="12"/>
        <v>0</v>
      </c>
      <c r="J90" s="221">
        <f t="shared" si="12"/>
        <v>0</v>
      </c>
      <c r="K90" s="9">
        <f t="shared" si="12"/>
        <v>0</v>
      </c>
      <c r="L90" s="9">
        <f t="shared" si="12"/>
        <v>0</v>
      </c>
      <c r="M90" s="9">
        <f t="shared" si="12"/>
        <v>0</v>
      </c>
      <c r="N90" s="9">
        <f t="shared" si="12"/>
        <v>0</v>
      </c>
      <c r="O90" s="9">
        <f t="shared" si="12"/>
        <v>0</v>
      </c>
      <c r="P90" s="9">
        <f t="shared" si="12"/>
        <v>0</v>
      </c>
      <c r="Q90" s="9">
        <f t="shared" si="12"/>
        <v>0</v>
      </c>
      <c r="R90" s="9">
        <f t="shared" si="12"/>
        <v>0</v>
      </c>
      <c r="S90" s="9">
        <f t="shared" si="12"/>
        <v>0</v>
      </c>
      <c r="T90" s="9">
        <f t="shared" si="12"/>
        <v>0</v>
      </c>
      <c r="U90" s="9">
        <f t="shared" si="12"/>
        <v>0</v>
      </c>
      <c r="V90" s="9">
        <f t="shared" si="12"/>
        <v>0</v>
      </c>
      <c r="W90" s="9">
        <f t="shared" si="12"/>
        <v>0</v>
      </c>
    </row>
    <row r="91" spans="1:24" ht="12.75" customHeight="1">
      <c r="A91" s="169"/>
      <c r="B91" s="170"/>
      <c r="C91" s="179" t="s">
        <v>23</v>
      </c>
      <c r="D91" s="180"/>
      <c r="E91" s="181"/>
      <c r="F91" s="142"/>
      <c r="G91" s="141">
        <f t="shared" ref="G91:Q91" si="13">G77+G86+G90</f>
        <v>37.479999999999997</v>
      </c>
      <c r="H91" s="141">
        <f t="shared" si="13"/>
        <v>22.959999999999997</v>
      </c>
      <c r="I91" s="141">
        <f t="shared" si="13"/>
        <v>82.26</v>
      </c>
      <c r="J91" s="222">
        <f t="shared" si="13"/>
        <v>715.44999999999993</v>
      </c>
      <c r="K91" s="141">
        <f t="shared" si="13"/>
        <v>1.5</v>
      </c>
      <c r="L91" s="141">
        <f t="shared" si="13"/>
        <v>0.501</v>
      </c>
      <c r="M91" s="141">
        <f t="shared" si="13"/>
        <v>154.63</v>
      </c>
      <c r="N91" s="141">
        <f t="shared" si="13"/>
        <v>12.62</v>
      </c>
      <c r="O91" s="141">
        <f t="shared" si="13"/>
        <v>43.97</v>
      </c>
      <c r="P91" s="141">
        <f t="shared" si="13"/>
        <v>724</v>
      </c>
      <c r="Q91" s="141">
        <f t="shared" si="13"/>
        <v>570</v>
      </c>
      <c r="R91" s="141">
        <f t="shared" ref="R91:W91" si="14">R77+R86+R90</f>
        <v>206.18</v>
      </c>
      <c r="S91" s="141">
        <f t="shared" si="14"/>
        <v>156.51999999999998</v>
      </c>
      <c r="T91" s="141">
        <f t="shared" si="14"/>
        <v>412.46</v>
      </c>
      <c r="U91" s="141">
        <f t="shared" si="14"/>
        <v>7.29</v>
      </c>
      <c r="V91" s="141">
        <f t="shared" si="14"/>
        <v>10.7</v>
      </c>
      <c r="W91" s="141">
        <f t="shared" si="14"/>
        <v>8.8999999999999986</v>
      </c>
    </row>
    <row r="92" spans="1:24">
      <c r="A92" s="169"/>
      <c r="B92" s="170"/>
      <c r="C92" s="182"/>
      <c r="D92" s="183"/>
      <c r="E92" s="184"/>
      <c r="F92" s="142"/>
      <c r="G92" s="142"/>
      <c r="H92" s="142"/>
      <c r="I92" s="142"/>
      <c r="J92" s="223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</row>
    <row r="93" spans="1:24">
      <c r="A93" s="189"/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</row>
    <row r="94" spans="1:24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</row>
    <row r="95" spans="1:24">
      <c r="A95" s="176" t="s">
        <v>36</v>
      </c>
      <c r="B95" s="177"/>
      <c r="C95" s="177"/>
      <c r="D95" s="177"/>
      <c r="E95" s="177"/>
      <c r="F95" s="177"/>
      <c r="G95" s="177"/>
      <c r="H95" s="36"/>
      <c r="I95" s="36"/>
      <c r="J95" s="129"/>
      <c r="K95" s="36"/>
      <c r="L95" s="36"/>
      <c r="M95" s="36"/>
      <c r="N95" s="36"/>
      <c r="O95" s="36"/>
      <c r="P95" s="39"/>
      <c r="Q95" s="38"/>
      <c r="R95" s="38"/>
      <c r="S95" s="38"/>
      <c r="T95" s="38"/>
      <c r="U95" s="38"/>
      <c r="V95" s="38"/>
      <c r="W95" s="38"/>
      <c r="X95" s="1"/>
    </row>
    <row r="96" spans="1:24">
      <c r="A96" s="165" t="s">
        <v>37</v>
      </c>
      <c r="B96" s="166"/>
      <c r="C96" s="166"/>
      <c r="D96" s="166"/>
      <c r="E96" s="166"/>
      <c r="F96" s="166"/>
      <c r="G96" s="166"/>
      <c r="H96" s="43"/>
      <c r="I96" s="43"/>
      <c r="J96" s="11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</row>
    <row r="97" spans="1:41" ht="12.75" customHeight="1">
      <c r="A97" s="174" t="s">
        <v>13</v>
      </c>
      <c r="B97" s="174" t="s">
        <v>5</v>
      </c>
      <c r="C97" s="174" t="s">
        <v>4</v>
      </c>
      <c r="D97" s="174"/>
      <c r="E97" s="174"/>
      <c r="F97" s="3"/>
      <c r="G97" s="175" t="s">
        <v>14</v>
      </c>
      <c r="H97" s="175"/>
      <c r="I97" s="175"/>
      <c r="J97" s="114"/>
      <c r="K97" s="145" t="s">
        <v>44</v>
      </c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7"/>
    </row>
    <row r="98" spans="1:41" ht="38.25">
      <c r="A98" s="174"/>
      <c r="B98" s="174"/>
      <c r="C98" s="174"/>
      <c r="D98" s="174"/>
      <c r="E98" s="174"/>
      <c r="F98" s="4" t="s">
        <v>29</v>
      </c>
      <c r="G98" s="22" t="s">
        <v>0</v>
      </c>
      <c r="H98" s="22" t="s">
        <v>1</v>
      </c>
      <c r="I98" s="22" t="s">
        <v>32</v>
      </c>
      <c r="J98" s="115" t="s">
        <v>30</v>
      </c>
      <c r="K98" s="23" t="s">
        <v>31</v>
      </c>
      <c r="L98" s="23" t="s">
        <v>45</v>
      </c>
      <c r="M98" s="22" t="s">
        <v>46</v>
      </c>
      <c r="N98" s="23" t="s">
        <v>47</v>
      </c>
      <c r="O98" s="23" t="s">
        <v>48</v>
      </c>
      <c r="P98" s="23" t="s">
        <v>49</v>
      </c>
      <c r="Q98" s="23" t="s">
        <v>50</v>
      </c>
      <c r="R98" s="23" t="s">
        <v>51</v>
      </c>
      <c r="S98" s="23" t="s">
        <v>52</v>
      </c>
      <c r="T98" s="23" t="s">
        <v>53</v>
      </c>
      <c r="U98" s="23" t="s">
        <v>54</v>
      </c>
      <c r="V98" s="23" t="s">
        <v>55</v>
      </c>
      <c r="W98" s="23" t="s">
        <v>56</v>
      </c>
    </row>
    <row r="99" spans="1:41">
      <c r="A99" s="3">
        <v>1</v>
      </c>
      <c r="B99" s="3">
        <v>2</v>
      </c>
      <c r="C99" s="175">
        <v>3</v>
      </c>
      <c r="D99" s="175"/>
      <c r="E99" s="175"/>
      <c r="F99" s="3">
        <v>4</v>
      </c>
      <c r="G99" s="3">
        <v>5</v>
      </c>
      <c r="H99" s="3">
        <v>6</v>
      </c>
      <c r="I99" s="3">
        <v>7</v>
      </c>
      <c r="J99" s="116">
        <v>8</v>
      </c>
      <c r="K99" s="3">
        <v>9</v>
      </c>
      <c r="L99" s="3">
        <v>10</v>
      </c>
      <c r="M99" s="3">
        <v>11</v>
      </c>
      <c r="N99" s="3">
        <v>12</v>
      </c>
      <c r="O99" s="3">
        <v>13</v>
      </c>
      <c r="P99" s="3">
        <v>14</v>
      </c>
      <c r="Q99" s="3">
        <v>15</v>
      </c>
      <c r="R99" s="3">
        <v>16</v>
      </c>
      <c r="S99" s="3">
        <v>17</v>
      </c>
      <c r="T99" s="3">
        <v>18</v>
      </c>
      <c r="U99" s="3">
        <v>19</v>
      </c>
      <c r="V99" s="3">
        <v>20</v>
      </c>
      <c r="W99" s="3">
        <v>21</v>
      </c>
    </row>
    <row r="100" spans="1:41">
      <c r="A100" s="174" t="s">
        <v>8</v>
      </c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</row>
    <row r="101" spans="1:41" ht="27" customHeight="1">
      <c r="A101" s="149" t="s">
        <v>15</v>
      </c>
      <c r="B101" s="7"/>
      <c r="C101" s="138"/>
      <c r="D101" s="138"/>
      <c r="E101" s="138"/>
      <c r="F101" s="7"/>
      <c r="G101" s="7"/>
      <c r="H101" s="7"/>
      <c r="I101" s="7"/>
      <c r="J101" s="120"/>
      <c r="K101" s="24"/>
      <c r="L101" s="24"/>
      <c r="M101" s="24"/>
      <c r="N101" s="24"/>
      <c r="O101" s="24"/>
      <c r="P101" s="24"/>
      <c r="Q101" s="25"/>
      <c r="R101" s="25"/>
      <c r="S101" s="97"/>
      <c r="T101" s="97"/>
      <c r="U101" s="97"/>
      <c r="V101" s="97"/>
      <c r="W101" s="97"/>
      <c r="Y101" s="47">
        <v>234</v>
      </c>
      <c r="Z101" s="210" t="s">
        <v>28</v>
      </c>
      <c r="AA101" s="211"/>
      <c r="AB101" s="212"/>
      <c r="AC101" s="11">
        <v>100</v>
      </c>
      <c r="AD101" s="12">
        <v>11</v>
      </c>
      <c r="AE101" s="12">
        <v>4.0999999999999996</v>
      </c>
      <c r="AF101" s="12">
        <v>13.1</v>
      </c>
      <c r="AG101" s="12">
        <v>134.1</v>
      </c>
      <c r="AH101" s="12">
        <v>8.8999999999999996E-2</v>
      </c>
      <c r="AI101" s="12">
        <v>0.45</v>
      </c>
      <c r="AJ101" s="12">
        <v>7.1</v>
      </c>
      <c r="AK101" s="16">
        <v>2.5</v>
      </c>
      <c r="AL101" s="12">
        <v>39.590000000000003</v>
      </c>
      <c r="AM101" s="12">
        <v>31.25</v>
      </c>
      <c r="AN101" s="15">
        <v>130.19999999999999</v>
      </c>
      <c r="AO101" s="15">
        <v>1.08</v>
      </c>
    </row>
    <row r="102" spans="1:41" ht="24.75" customHeight="1">
      <c r="A102" s="150"/>
      <c r="B102" s="7"/>
      <c r="C102" s="138"/>
      <c r="D102" s="138"/>
      <c r="E102" s="138"/>
      <c r="F102" s="7"/>
      <c r="G102" s="7"/>
      <c r="H102" s="7"/>
      <c r="I102" s="7"/>
      <c r="J102" s="120"/>
      <c r="K102" s="24"/>
      <c r="L102" s="24"/>
      <c r="M102" s="24"/>
      <c r="N102" s="24"/>
      <c r="O102" s="24"/>
      <c r="P102" s="24"/>
      <c r="Q102" s="25"/>
      <c r="R102" s="25"/>
      <c r="S102" s="24"/>
      <c r="T102" s="24"/>
      <c r="U102" s="24"/>
      <c r="V102" s="24"/>
      <c r="W102" s="24"/>
    </row>
    <row r="103" spans="1:41" ht="12.75" customHeight="1">
      <c r="A103" s="150"/>
      <c r="B103" s="111"/>
      <c r="C103" s="138"/>
      <c r="D103" s="138"/>
      <c r="E103" s="138"/>
      <c r="F103" s="111"/>
      <c r="G103" s="111"/>
      <c r="H103" s="111"/>
      <c r="I103" s="111"/>
      <c r="J103" s="120"/>
      <c r="K103" s="24"/>
      <c r="L103" s="24"/>
      <c r="M103" s="24"/>
      <c r="N103" s="24"/>
      <c r="O103" s="24"/>
      <c r="P103" s="24"/>
      <c r="Q103" s="25"/>
      <c r="R103" s="25"/>
      <c r="S103" s="25"/>
      <c r="T103" s="25"/>
      <c r="U103" s="25"/>
      <c r="V103" s="25"/>
      <c r="W103" s="25"/>
    </row>
    <row r="104" spans="1:41" ht="12.75" customHeight="1">
      <c r="A104" s="150"/>
      <c r="B104" s="7"/>
      <c r="C104" s="138"/>
      <c r="D104" s="138"/>
      <c r="E104" s="138"/>
      <c r="F104" s="7"/>
      <c r="G104" s="7"/>
      <c r="H104" s="7"/>
      <c r="I104" s="7"/>
      <c r="J104" s="120"/>
      <c r="K104" s="24"/>
      <c r="L104" s="24"/>
      <c r="M104" s="24"/>
      <c r="N104" s="24"/>
      <c r="O104" s="24"/>
      <c r="P104" s="24"/>
      <c r="Q104" s="48"/>
      <c r="R104" s="48"/>
      <c r="S104" s="48"/>
      <c r="T104" s="48"/>
      <c r="U104" s="48"/>
      <c r="V104" s="48"/>
      <c r="W104" s="48"/>
    </row>
    <row r="105" spans="1:41" ht="12.75" customHeight="1">
      <c r="A105" s="150"/>
      <c r="B105" s="7"/>
      <c r="C105" s="138"/>
      <c r="D105" s="138"/>
      <c r="E105" s="138"/>
      <c r="F105" s="7"/>
      <c r="G105" s="7"/>
      <c r="H105" s="7"/>
      <c r="I105" s="7"/>
      <c r="J105" s="120"/>
      <c r="K105" s="24"/>
      <c r="L105" s="24"/>
      <c r="M105" s="24"/>
      <c r="N105" s="24"/>
      <c r="O105" s="24"/>
      <c r="P105" s="27"/>
      <c r="Q105" s="25"/>
      <c r="R105" s="25"/>
      <c r="S105" s="25"/>
      <c r="T105" s="25"/>
      <c r="U105" s="25"/>
      <c r="V105" s="25"/>
      <c r="W105" s="25"/>
    </row>
    <row r="106" spans="1:41" ht="12.75" customHeight="1">
      <c r="A106" s="156"/>
      <c r="B106" s="7"/>
      <c r="C106" s="199" t="s">
        <v>20</v>
      </c>
      <c r="D106" s="199"/>
      <c r="E106" s="199"/>
      <c r="F106" s="55"/>
      <c r="G106" s="10">
        <f>SUM(G101:G105)</f>
        <v>0</v>
      </c>
      <c r="H106" s="10">
        <f t="shared" ref="H106:W106" si="15">SUM(H101:H105)</f>
        <v>0</v>
      </c>
      <c r="I106" s="10">
        <f t="shared" si="15"/>
        <v>0</v>
      </c>
      <c r="J106" s="216">
        <f t="shared" si="15"/>
        <v>0</v>
      </c>
      <c r="K106" s="10">
        <f t="shared" si="15"/>
        <v>0</v>
      </c>
      <c r="L106" s="10">
        <f t="shared" si="15"/>
        <v>0</v>
      </c>
      <c r="M106" s="10">
        <f t="shared" si="15"/>
        <v>0</v>
      </c>
      <c r="N106" s="10">
        <f t="shared" si="15"/>
        <v>0</v>
      </c>
      <c r="O106" s="10">
        <f t="shared" si="15"/>
        <v>0</v>
      </c>
      <c r="P106" s="10">
        <f t="shared" si="15"/>
        <v>0</v>
      </c>
      <c r="Q106" s="10">
        <f t="shared" si="15"/>
        <v>0</v>
      </c>
      <c r="R106" s="10">
        <f t="shared" si="15"/>
        <v>0</v>
      </c>
      <c r="S106" s="10">
        <f t="shared" si="15"/>
        <v>0</v>
      </c>
      <c r="T106" s="10">
        <f t="shared" si="15"/>
        <v>0</v>
      </c>
      <c r="U106" s="10">
        <f t="shared" si="15"/>
        <v>0</v>
      </c>
      <c r="V106" s="10">
        <f t="shared" si="15"/>
        <v>0</v>
      </c>
      <c r="W106" s="10">
        <f t="shared" si="15"/>
        <v>0</v>
      </c>
    </row>
    <row r="107" spans="1:41" ht="24.75" customHeight="1">
      <c r="A107" s="149" t="s">
        <v>2</v>
      </c>
      <c r="B107" s="7">
        <v>47</v>
      </c>
      <c r="C107" s="138" t="s">
        <v>80</v>
      </c>
      <c r="D107" s="138"/>
      <c r="E107" s="138"/>
      <c r="F107" s="7">
        <v>100</v>
      </c>
      <c r="G107" s="7">
        <v>1.6</v>
      </c>
      <c r="H107" s="7">
        <v>6.2</v>
      </c>
      <c r="I107" s="7">
        <v>6.6</v>
      </c>
      <c r="J107" s="120">
        <v>88</v>
      </c>
      <c r="K107" s="95">
        <v>2.5999999999999999E-2</v>
      </c>
      <c r="L107" s="95">
        <v>0</v>
      </c>
      <c r="M107" s="95">
        <v>0</v>
      </c>
      <c r="N107" s="95">
        <v>0</v>
      </c>
      <c r="O107" s="95">
        <v>5.78</v>
      </c>
      <c r="P107" s="95">
        <v>0</v>
      </c>
      <c r="Q107" s="95">
        <v>0</v>
      </c>
      <c r="R107" s="95">
        <v>18.739999999999998</v>
      </c>
      <c r="S107" s="95">
        <v>11.72</v>
      </c>
      <c r="T107" s="95">
        <v>25.96</v>
      </c>
      <c r="U107" s="95">
        <v>4.97</v>
      </c>
      <c r="V107" s="95">
        <v>0</v>
      </c>
      <c r="W107" s="95">
        <v>0</v>
      </c>
    </row>
    <row r="108" spans="1:41" ht="13.5" customHeight="1">
      <c r="A108" s="150"/>
      <c r="B108" s="7">
        <v>152</v>
      </c>
      <c r="C108" s="138" t="s">
        <v>61</v>
      </c>
      <c r="D108" s="138"/>
      <c r="E108" s="138"/>
      <c r="F108" s="7">
        <v>250</v>
      </c>
      <c r="G108" s="7">
        <v>6.5</v>
      </c>
      <c r="H108" s="7">
        <v>2.48</v>
      </c>
      <c r="I108" s="7">
        <v>14.38</v>
      </c>
      <c r="J108" s="120">
        <v>115.75</v>
      </c>
      <c r="K108" s="108">
        <v>7.4999999999999997E-2</v>
      </c>
      <c r="L108" s="109">
        <v>7.4999999999999997E-2</v>
      </c>
      <c r="M108" s="92">
        <v>12.5</v>
      </c>
      <c r="N108" s="92">
        <v>5.1100000000000003</v>
      </c>
      <c r="O108" s="92">
        <v>5.25</v>
      </c>
      <c r="P108" s="92">
        <v>9.25</v>
      </c>
      <c r="Q108" s="92">
        <v>396.5</v>
      </c>
      <c r="R108" s="92">
        <v>21.5</v>
      </c>
      <c r="S108" s="92">
        <v>20.25</v>
      </c>
      <c r="T108" s="92">
        <v>108.75</v>
      </c>
      <c r="U108" s="92">
        <v>0.75</v>
      </c>
      <c r="V108" s="92">
        <v>13.5</v>
      </c>
      <c r="W108" s="92">
        <v>0</v>
      </c>
    </row>
    <row r="109" spans="1:41" ht="27.75" customHeight="1">
      <c r="A109" s="150"/>
      <c r="B109" s="7">
        <v>375</v>
      </c>
      <c r="C109" s="138" t="s">
        <v>66</v>
      </c>
      <c r="D109" s="138"/>
      <c r="E109" s="138"/>
      <c r="F109" s="7">
        <v>100</v>
      </c>
      <c r="G109" s="7">
        <v>11.28</v>
      </c>
      <c r="H109" s="7">
        <v>9</v>
      </c>
      <c r="I109" s="7">
        <v>27</v>
      </c>
      <c r="J109" s="120">
        <v>312.8</v>
      </c>
      <c r="K109" s="97">
        <v>0.1</v>
      </c>
      <c r="L109" s="97">
        <v>0.1</v>
      </c>
      <c r="M109" s="97">
        <v>161.69999999999999</v>
      </c>
      <c r="N109" s="97">
        <v>8.77</v>
      </c>
      <c r="O109" s="97">
        <v>2</v>
      </c>
      <c r="P109" s="97">
        <v>321</v>
      </c>
      <c r="Q109" s="97">
        <v>421</v>
      </c>
      <c r="R109" s="97">
        <v>83</v>
      </c>
      <c r="S109" s="97">
        <v>120</v>
      </c>
      <c r="T109" s="97">
        <v>258</v>
      </c>
      <c r="U109" s="97">
        <v>1</v>
      </c>
      <c r="V109" s="97">
        <v>43.7</v>
      </c>
      <c r="W109" s="97">
        <v>30.2</v>
      </c>
    </row>
    <row r="110" spans="1:41" ht="12.75" customHeight="1">
      <c r="A110" s="150"/>
      <c r="B110" s="111">
        <v>111</v>
      </c>
      <c r="C110" s="138" t="s">
        <v>68</v>
      </c>
      <c r="D110" s="138"/>
      <c r="E110" s="138"/>
      <c r="F110" s="111">
        <v>20</v>
      </c>
      <c r="G110" s="111">
        <v>1.5</v>
      </c>
      <c r="H110" s="111">
        <v>0.57999999999999996</v>
      </c>
      <c r="I110" s="111">
        <v>10.28</v>
      </c>
      <c r="J110" s="120">
        <v>52.4</v>
      </c>
      <c r="K110" s="24">
        <v>0.02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5">
        <v>0</v>
      </c>
      <c r="R110" s="25">
        <v>4.5999999999999996</v>
      </c>
      <c r="S110" s="25">
        <v>6.6</v>
      </c>
      <c r="T110" s="25">
        <v>17.399999999999999</v>
      </c>
      <c r="U110" s="25">
        <v>0.22</v>
      </c>
      <c r="V110" s="25">
        <v>0</v>
      </c>
      <c r="W110" s="25">
        <v>0</v>
      </c>
    </row>
    <row r="111" spans="1:41" ht="14.25" customHeight="1">
      <c r="A111" s="150"/>
      <c r="B111" s="111">
        <v>110</v>
      </c>
      <c r="C111" s="161" t="s">
        <v>58</v>
      </c>
      <c r="D111" s="162"/>
      <c r="E111" s="163"/>
      <c r="F111" s="111">
        <v>30</v>
      </c>
      <c r="G111" s="111">
        <v>1.98</v>
      </c>
      <c r="H111" s="111">
        <v>0.36</v>
      </c>
      <c r="I111" s="111">
        <v>10.199999999999999</v>
      </c>
      <c r="J111" s="120">
        <v>54.3</v>
      </c>
      <c r="K111" s="28">
        <v>0.03</v>
      </c>
      <c r="L111" s="28">
        <v>0</v>
      </c>
      <c r="M111" s="28">
        <v>0</v>
      </c>
      <c r="N111" s="28">
        <v>0</v>
      </c>
      <c r="O111" s="28">
        <v>0</v>
      </c>
      <c r="P111" s="27">
        <v>0</v>
      </c>
      <c r="Q111" s="48">
        <v>0</v>
      </c>
      <c r="R111" s="48">
        <v>6.9</v>
      </c>
      <c r="S111" s="48">
        <v>7.5</v>
      </c>
      <c r="T111" s="48">
        <v>31.8</v>
      </c>
      <c r="U111" s="48">
        <v>0.93</v>
      </c>
      <c r="V111" s="48">
        <v>0</v>
      </c>
      <c r="W111" s="48">
        <v>0</v>
      </c>
    </row>
    <row r="112" spans="1:41" ht="12.75" customHeight="1">
      <c r="A112" s="150"/>
      <c r="B112" s="7">
        <v>495</v>
      </c>
      <c r="C112" s="161" t="s">
        <v>43</v>
      </c>
      <c r="D112" s="162"/>
      <c r="E112" s="163"/>
      <c r="F112" s="7">
        <v>200</v>
      </c>
      <c r="G112" s="7">
        <v>0.6</v>
      </c>
      <c r="H112" s="7">
        <v>0.1</v>
      </c>
      <c r="I112" s="7">
        <v>20.100000000000001</v>
      </c>
      <c r="J112" s="120">
        <v>84</v>
      </c>
      <c r="K112" s="24">
        <v>0</v>
      </c>
      <c r="L112" s="24">
        <v>0</v>
      </c>
      <c r="M112" s="24">
        <v>15</v>
      </c>
      <c r="N112" s="28">
        <v>0.05</v>
      </c>
      <c r="O112" s="24">
        <v>0</v>
      </c>
      <c r="P112" s="24">
        <v>0</v>
      </c>
      <c r="Q112" s="25">
        <v>0</v>
      </c>
      <c r="R112" s="25">
        <v>108</v>
      </c>
      <c r="S112" s="25">
        <v>2</v>
      </c>
      <c r="T112" s="25">
        <v>4</v>
      </c>
      <c r="U112" s="25">
        <v>0</v>
      </c>
      <c r="V112" s="25">
        <v>0</v>
      </c>
      <c r="W112" s="25">
        <v>0</v>
      </c>
    </row>
    <row r="113" spans="1:23" ht="12.75" customHeight="1">
      <c r="A113" s="150"/>
      <c r="B113" s="7"/>
      <c r="C113" s="164"/>
      <c r="D113" s="164"/>
      <c r="E113" s="164"/>
      <c r="F113" s="7"/>
      <c r="G113" s="7"/>
      <c r="H113" s="7"/>
      <c r="I113" s="7"/>
      <c r="J113" s="120"/>
      <c r="K113" s="24"/>
      <c r="L113" s="24"/>
      <c r="M113" s="24"/>
      <c r="N113" s="24"/>
      <c r="O113" s="24"/>
      <c r="P113" s="24"/>
      <c r="Q113" s="25"/>
      <c r="R113" s="25"/>
      <c r="S113" s="25"/>
      <c r="T113" s="25"/>
      <c r="U113" s="25"/>
      <c r="V113" s="25"/>
      <c r="W113" s="25"/>
    </row>
    <row r="114" spans="1:23">
      <c r="A114" s="150"/>
      <c r="B114" s="7"/>
      <c r="C114" s="138"/>
      <c r="D114" s="138"/>
      <c r="E114" s="138"/>
      <c r="F114" s="65"/>
      <c r="G114" s="24"/>
      <c r="H114" s="24"/>
      <c r="I114" s="24"/>
      <c r="J114" s="118"/>
      <c r="K114" s="24"/>
      <c r="L114" s="31"/>
      <c r="M114" s="24"/>
      <c r="N114" s="24"/>
      <c r="O114" s="24"/>
      <c r="P114" s="27"/>
      <c r="Q114" s="25"/>
      <c r="R114" s="25"/>
      <c r="S114" s="25"/>
      <c r="T114" s="25"/>
      <c r="U114" s="25"/>
      <c r="V114" s="25"/>
      <c r="W114" s="25"/>
    </row>
    <row r="115" spans="1:23" ht="12.75" customHeight="1">
      <c r="A115" s="156"/>
      <c r="B115" s="7"/>
      <c r="C115" s="199" t="s">
        <v>21</v>
      </c>
      <c r="D115" s="199"/>
      <c r="E115" s="199"/>
      <c r="F115" s="55"/>
      <c r="G115" s="10">
        <f t="shared" ref="G115:W115" si="16">SUM(G107:G114)</f>
        <v>23.46</v>
      </c>
      <c r="H115" s="10">
        <f t="shared" si="16"/>
        <v>18.72</v>
      </c>
      <c r="I115" s="10">
        <f t="shared" si="16"/>
        <v>88.56</v>
      </c>
      <c r="J115" s="216">
        <f t="shared" si="16"/>
        <v>707.24999999999989</v>
      </c>
      <c r="K115" s="10">
        <f t="shared" si="16"/>
        <v>0.251</v>
      </c>
      <c r="L115" s="10">
        <f t="shared" si="16"/>
        <v>0.17499999999999999</v>
      </c>
      <c r="M115" s="10">
        <f t="shared" si="16"/>
        <v>189.2</v>
      </c>
      <c r="N115" s="10">
        <f t="shared" si="16"/>
        <v>13.93</v>
      </c>
      <c r="O115" s="10">
        <f t="shared" si="16"/>
        <v>13.030000000000001</v>
      </c>
      <c r="P115" s="10">
        <f>SUM(P107:P114)</f>
        <v>330.25</v>
      </c>
      <c r="Q115" s="10">
        <f t="shared" si="16"/>
        <v>817.5</v>
      </c>
      <c r="R115" s="10">
        <f t="shared" si="16"/>
        <v>242.73999999999998</v>
      </c>
      <c r="S115" s="10">
        <f t="shared" si="16"/>
        <v>168.07</v>
      </c>
      <c r="T115" s="10">
        <f t="shared" si="16"/>
        <v>445.91</v>
      </c>
      <c r="U115" s="10">
        <f t="shared" si="16"/>
        <v>7.8699999999999992</v>
      </c>
      <c r="V115" s="10">
        <f t="shared" si="16"/>
        <v>57.2</v>
      </c>
      <c r="W115" s="10">
        <f t="shared" si="16"/>
        <v>30.2</v>
      </c>
    </row>
    <row r="116" spans="1:23">
      <c r="A116" s="149" t="s">
        <v>3</v>
      </c>
      <c r="B116" s="8"/>
      <c r="C116" s="138"/>
      <c r="D116" s="138"/>
      <c r="E116" s="138"/>
      <c r="F116" s="7"/>
      <c r="G116" s="44"/>
      <c r="H116" s="44"/>
      <c r="I116" s="44"/>
      <c r="J116" s="130"/>
      <c r="K116" s="28"/>
      <c r="L116" s="45"/>
      <c r="M116" s="44"/>
      <c r="N116" s="44"/>
      <c r="O116" s="46"/>
      <c r="P116" s="8"/>
      <c r="Q116" s="6"/>
      <c r="R116" s="6"/>
      <c r="S116" s="6"/>
      <c r="T116" s="6"/>
      <c r="U116" s="6"/>
      <c r="V116" s="6"/>
      <c r="W116" s="6"/>
    </row>
    <row r="117" spans="1:23" ht="12.75" customHeight="1">
      <c r="A117" s="150"/>
      <c r="B117" s="7"/>
      <c r="C117" s="138"/>
      <c r="D117" s="138"/>
      <c r="E117" s="138"/>
      <c r="F117" s="7"/>
      <c r="G117" s="7"/>
      <c r="H117" s="7"/>
      <c r="I117" s="7"/>
      <c r="J117" s="122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</row>
    <row r="118" spans="1:23" ht="21" customHeight="1">
      <c r="A118" s="150"/>
      <c r="B118" s="7"/>
      <c r="C118" s="138"/>
      <c r="D118" s="152"/>
      <c r="E118" s="152"/>
      <c r="F118" s="7"/>
      <c r="G118" s="7"/>
      <c r="H118" s="7"/>
      <c r="I118" s="7"/>
      <c r="J118" s="120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</row>
    <row r="119" spans="1:23" ht="12.75" customHeight="1">
      <c r="A119" s="150"/>
      <c r="B119" s="7"/>
      <c r="C119" s="138"/>
      <c r="D119" s="138"/>
      <c r="E119" s="138"/>
      <c r="F119" s="60"/>
      <c r="G119" s="60"/>
      <c r="H119" s="60"/>
      <c r="I119" s="60"/>
      <c r="J119" s="1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12.75" customHeight="1">
      <c r="A120" s="151"/>
      <c r="B120" s="70"/>
      <c r="C120" s="153" t="s">
        <v>22</v>
      </c>
      <c r="D120" s="154"/>
      <c r="E120" s="155"/>
      <c r="F120" s="63"/>
      <c r="G120" s="71">
        <f>SUM(G116:G119)</f>
        <v>0</v>
      </c>
      <c r="H120" s="71">
        <f t="shared" ref="H120:W120" si="17">SUM(H116:H119)</f>
        <v>0</v>
      </c>
      <c r="I120" s="71">
        <f t="shared" si="17"/>
        <v>0</v>
      </c>
      <c r="J120" s="71">
        <f t="shared" si="17"/>
        <v>0</v>
      </c>
      <c r="K120" s="9">
        <f t="shared" si="17"/>
        <v>0</v>
      </c>
      <c r="L120" s="9">
        <f t="shared" si="17"/>
        <v>0</v>
      </c>
      <c r="M120" s="9">
        <f t="shared" si="17"/>
        <v>0</v>
      </c>
      <c r="N120" s="9">
        <f t="shared" si="17"/>
        <v>0</v>
      </c>
      <c r="O120" s="9">
        <f t="shared" si="17"/>
        <v>0</v>
      </c>
      <c r="P120" s="9">
        <f t="shared" si="17"/>
        <v>0</v>
      </c>
      <c r="Q120" s="9">
        <f t="shared" si="17"/>
        <v>0</v>
      </c>
      <c r="R120" s="9">
        <f t="shared" si="17"/>
        <v>0</v>
      </c>
      <c r="S120" s="9">
        <f t="shared" si="17"/>
        <v>0</v>
      </c>
      <c r="T120" s="9">
        <f t="shared" si="17"/>
        <v>0</v>
      </c>
      <c r="U120" s="9">
        <f t="shared" si="17"/>
        <v>0</v>
      </c>
      <c r="V120" s="9">
        <f t="shared" si="17"/>
        <v>0</v>
      </c>
      <c r="W120" s="9">
        <f t="shared" si="17"/>
        <v>0</v>
      </c>
    </row>
    <row r="121" spans="1:23" ht="12.75" customHeight="1">
      <c r="A121" s="169"/>
      <c r="B121" s="170"/>
      <c r="C121" s="179" t="s">
        <v>23</v>
      </c>
      <c r="D121" s="180"/>
      <c r="E121" s="181"/>
      <c r="F121" s="142"/>
      <c r="G121" s="141">
        <f t="shared" ref="G121:Q121" si="18">G106+G115+G120</f>
        <v>23.46</v>
      </c>
      <c r="H121" s="141">
        <f t="shared" si="18"/>
        <v>18.72</v>
      </c>
      <c r="I121" s="141">
        <f t="shared" si="18"/>
        <v>88.56</v>
      </c>
      <c r="J121" s="218">
        <f t="shared" si="18"/>
        <v>707.24999999999989</v>
      </c>
      <c r="K121" s="141">
        <f t="shared" si="18"/>
        <v>0.251</v>
      </c>
      <c r="L121" s="141">
        <f t="shared" si="18"/>
        <v>0.17499999999999999</v>
      </c>
      <c r="M121" s="141">
        <f t="shared" si="18"/>
        <v>189.2</v>
      </c>
      <c r="N121" s="141">
        <f t="shared" si="18"/>
        <v>13.93</v>
      </c>
      <c r="O121" s="141">
        <f t="shared" si="18"/>
        <v>13.030000000000001</v>
      </c>
      <c r="P121" s="141">
        <f t="shared" si="18"/>
        <v>330.25</v>
      </c>
      <c r="Q121" s="141">
        <f t="shared" si="18"/>
        <v>817.5</v>
      </c>
      <c r="R121" s="141">
        <f t="shared" ref="R121:W121" si="19">R106+R115+R120</f>
        <v>242.73999999999998</v>
      </c>
      <c r="S121" s="141">
        <f t="shared" si="19"/>
        <v>168.07</v>
      </c>
      <c r="T121" s="141">
        <f t="shared" si="19"/>
        <v>445.91</v>
      </c>
      <c r="U121" s="141">
        <f t="shared" si="19"/>
        <v>7.8699999999999992</v>
      </c>
      <c r="V121" s="141">
        <f t="shared" si="19"/>
        <v>57.2</v>
      </c>
      <c r="W121" s="141">
        <f t="shared" si="19"/>
        <v>30.2</v>
      </c>
    </row>
    <row r="122" spans="1:23">
      <c r="A122" s="169"/>
      <c r="B122" s="170"/>
      <c r="C122" s="182"/>
      <c r="D122" s="183"/>
      <c r="E122" s="184"/>
      <c r="F122" s="142"/>
      <c r="G122" s="142"/>
      <c r="H122" s="142"/>
      <c r="I122" s="142"/>
      <c r="J122" s="219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</row>
    <row r="123" spans="1:23">
      <c r="A123" s="43"/>
      <c r="B123" s="43"/>
      <c r="C123" s="43"/>
      <c r="D123" s="43"/>
      <c r="E123" s="43"/>
      <c r="F123" s="43"/>
      <c r="G123" s="43"/>
      <c r="H123" s="43"/>
      <c r="I123" s="43"/>
      <c r="J123" s="11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</row>
    <row r="124" spans="1:23">
      <c r="A124" s="43"/>
      <c r="B124" s="43"/>
      <c r="C124" s="43"/>
      <c r="D124" s="43"/>
      <c r="E124" s="43"/>
      <c r="F124" s="43"/>
      <c r="G124" s="43"/>
      <c r="H124" s="43"/>
      <c r="I124" s="43"/>
      <c r="J124" s="11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</row>
    <row r="125" spans="1:23">
      <c r="A125" s="43"/>
      <c r="B125" s="43"/>
      <c r="C125" s="43"/>
      <c r="D125" s="43"/>
      <c r="E125" s="43"/>
      <c r="F125" s="43"/>
      <c r="G125" s="43"/>
      <c r="H125" s="43"/>
      <c r="I125" s="43"/>
      <c r="J125" s="11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</row>
    <row r="126" spans="1:23">
      <c r="A126" s="43"/>
      <c r="B126" s="43"/>
      <c r="C126" s="43"/>
      <c r="D126" s="43"/>
      <c r="E126" s="43"/>
      <c r="F126" s="43"/>
      <c r="G126" s="43"/>
      <c r="H126" s="43"/>
      <c r="I126" s="43"/>
      <c r="J126" s="11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</row>
    <row r="127" spans="1:23">
      <c r="A127" s="176" t="s">
        <v>36</v>
      </c>
      <c r="B127" s="177"/>
      <c r="C127" s="177"/>
      <c r="D127" s="177"/>
      <c r="E127" s="177"/>
      <c r="F127" s="177"/>
      <c r="G127" s="177"/>
      <c r="H127" s="43"/>
      <c r="I127" s="43"/>
      <c r="J127" s="11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</row>
    <row r="128" spans="1:23">
      <c r="A128" s="165" t="s">
        <v>37</v>
      </c>
      <c r="B128" s="166"/>
      <c r="C128" s="166"/>
      <c r="D128" s="166"/>
      <c r="E128" s="166"/>
      <c r="F128" s="166"/>
      <c r="G128" s="166"/>
      <c r="H128" s="43"/>
      <c r="I128" s="43"/>
      <c r="J128" s="11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</row>
    <row r="129" spans="1:23" ht="12.75" customHeight="1">
      <c r="A129" s="174" t="s">
        <v>13</v>
      </c>
      <c r="B129" s="174" t="s">
        <v>5</v>
      </c>
      <c r="C129" s="174" t="s">
        <v>4</v>
      </c>
      <c r="D129" s="174"/>
      <c r="E129" s="174"/>
      <c r="F129" s="3"/>
      <c r="G129" s="175" t="s">
        <v>14</v>
      </c>
      <c r="H129" s="175"/>
      <c r="I129" s="175"/>
      <c r="J129" s="114"/>
      <c r="K129" s="145" t="s">
        <v>44</v>
      </c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7"/>
    </row>
    <row r="130" spans="1:23" ht="38.25">
      <c r="A130" s="174"/>
      <c r="B130" s="174"/>
      <c r="C130" s="174"/>
      <c r="D130" s="174"/>
      <c r="E130" s="174"/>
      <c r="F130" s="4" t="s">
        <v>29</v>
      </c>
      <c r="G130" s="22" t="s">
        <v>0</v>
      </c>
      <c r="H130" s="22" t="s">
        <v>1</v>
      </c>
      <c r="I130" s="22" t="s">
        <v>32</v>
      </c>
      <c r="J130" s="115" t="s">
        <v>30</v>
      </c>
      <c r="K130" s="23" t="s">
        <v>31</v>
      </c>
      <c r="L130" s="23" t="s">
        <v>45</v>
      </c>
      <c r="M130" s="22" t="s">
        <v>46</v>
      </c>
      <c r="N130" s="23" t="s">
        <v>47</v>
      </c>
      <c r="O130" s="23" t="s">
        <v>48</v>
      </c>
      <c r="P130" s="23" t="s">
        <v>49</v>
      </c>
      <c r="Q130" s="23" t="s">
        <v>50</v>
      </c>
      <c r="R130" s="23" t="s">
        <v>51</v>
      </c>
      <c r="S130" s="23" t="s">
        <v>52</v>
      </c>
      <c r="T130" s="23" t="s">
        <v>53</v>
      </c>
      <c r="U130" s="23" t="s">
        <v>54</v>
      </c>
      <c r="V130" s="23" t="s">
        <v>55</v>
      </c>
      <c r="W130" s="23" t="s">
        <v>56</v>
      </c>
    </row>
    <row r="131" spans="1:23">
      <c r="A131" s="3">
        <v>1</v>
      </c>
      <c r="B131" s="3">
        <v>2</v>
      </c>
      <c r="C131" s="175">
        <v>3</v>
      </c>
      <c r="D131" s="175"/>
      <c r="E131" s="175"/>
      <c r="F131" s="3">
        <v>4</v>
      </c>
      <c r="G131" s="3">
        <v>5</v>
      </c>
      <c r="H131" s="3">
        <v>6</v>
      </c>
      <c r="I131" s="3">
        <v>7</v>
      </c>
      <c r="J131" s="116">
        <v>8</v>
      </c>
      <c r="K131" s="3">
        <v>9</v>
      </c>
      <c r="L131" s="3">
        <v>10</v>
      </c>
      <c r="M131" s="3">
        <v>11</v>
      </c>
      <c r="N131" s="3">
        <v>12</v>
      </c>
      <c r="O131" s="3">
        <v>13</v>
      </c>
      <c r="P131" s="3">
        <v>14</v>
      </c>
      <c r="Q131" s="3">
        <v>15</v>
      </c>
      <c r="R131" s="3">
        <v>16</v>
      </c>
      <c r="S131" s="3">
        <v>17</v>
      </c>
      <c r="T131" s="3">
        <v>18</v>
      </c>
      <c r="U131" s="3">
        <v>19</v>
      </c>
      <c r="V131" s="3">
        <v>20</v>
      </c>
      <c r="W131" s="3">
        <v>21</v>
      </c>
    </row>
    <row r="132" spans="1:23">
      <c r="A132" s="174" t="s">
        <v>16</v>
      </c>
      <c r="B132" s="185"/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</row>
    <row r="133" spans="1:23" ht="27" customHeight="1">
      <c r="A133" s="149" t="s">
        <v>15</v>
      </c>
      <c r="B133" s="7"/>
      <c r="C133" s="138"/>
      <c r="D133" s="138"/>
      <c r="E133" s="138"/>
      <c r="F133" s="7"/>
      <c r="G133" s="7"/>
      <c r="H133" s="7"/>
      <c r="I133" s="7"/>
      <c r="J133" s="120"/>
      <c r="K133" s="24"/>
      <c r="L133" s="24"/>
      <c r="M133" s="24"/>
      <c r="N133" s="24"/>
      <c r="O133" s="24"/>
      <c r="P133" s="24"/>
      <c r="Q133" s="48"/>
      <c r="R133" s="48"/>
      <c r="S133" s="48"/>
      <c r="T133" s="48"/>
      <c r="U133" s="48"/>
      <c r="V133" s="48"/>
      <c r="W133" s="48"/>
    </row>
    <row r="134" spans="1:23" ht="12.75" customHeight="1">
      <c r="A134" s="150"/>
      <c r="B134" s="7"/>
      <c r="C134" s="138"/>
      <c r="D134" s="138"/>
      <c r="E134" s="138"/>
      <c r="F134" s="7"/>
      <c r="G134" s="7"/>
      <c r="H134" s="7"/>
      <c r="I134" s="7"/>
      <c r="J134" s="120"/>
      <c r="K134" s="24"/>
      <c r="L134" s="24"/>
      <c r="M134" s="24"/>
      <c r="N134" s="24"/>
      <c r="O134" s="24"/>
      <c r="P134" s="27"/>
      <c r="Q134" s="25"/>
      <c r="R134" s="25"/>
      <c r="S134" s="25"/>
      <c r="T134" s="25"/>
      <c r="U134" s="25"/>
      <c r="V134" s="25"/>
      <c r="W134" s="25"/>
    </row>
    <row r="135" spans="1:23" ht="12.75" customHeight="1">
      <c r="A135" s="150"/>
      <c r="B135" s="111"/>
      <c r="C135" s="138"/>
      <c r="D135" s="138"/>
      <c r="E135" s="138"/>
      <c r="F135" s="111"/>
      <c r="G135" s="111"/>
      <c r="H135" s="111"/>
      <c r="I135" s="111"/>
      <c r="J135" s="120"/>
      <c r="K135" s="24"/>
      <c r="L135" s="24"/>
      <c r="M135" s="24"/>
      <c r="N135" s="24"/>
      <c r="O135" s="24"/>
      <c r="P135" s="24"/>
      <c r="Q135" s="25"/>
      <c r="R135" s="25"/>
      <c r="S135" s="25"/>
      <c r="T135" s="25"/>
      <c r="U135" s="25"/>
      <c r="V135" s="25"/>
      <c r="W135" s="25"/>
    </row>
    <row r="136" spans="1:23" ht="12.75" customHeight="1">
      <c r="A136" s="150"/>
      <c r="B136" s="7"/>
      <c r="C136" s="138"/>
      <c r="D136" s="138"/>
      <c r="E136" s="138"/>
      <c r="F136" s="7"/>
      <c r="G136" s="7"/>
      <c r="H136" s="7"/>
      <c r="I136" s="7"/>
      <c r="J136" s="120"/>
      <c r="K136" s="24"/>
      <c r="L136" s="24"/>
      <c r="M136" s="24"/>
      <c r="N136" s="24"/>
      <c r="O136" s="24"/>
      <c r="P136" s="24"/>
      <c r="Q136" s="25"/>
      <c r="R136" s="25"/>
      <c r="S136" s="25"/>
      <c r="T136" s="25"/>
      <c r="U136" s="25"/>
      <c r="V136" s="25"/>
      <c r="W136" s="25"/>
    </row>
    <row r="137" spans="1:23" ht="12.75" customHeight="1">
      <c r="A137" s="150"/>
      <c r="B137" s="8"/>
      <c r="C137" s="161"/>
      <c r="D137" s="187"/>
      <c r="E137" s="188"/>
      <c r="F137" s="7"/>
      <c r="G137" s="24"/>
      <c r="H137" s="24"/>
      <c r="I137" s="24"/>
      <c r="J137" s="118"/>
      <c r="K137" s="24"/>
      <c r="L137" s="24"/>
      <c r="M137" s="24"/>
      <c r="N137" s="24"/>
      <c r="O137" s="24"/>
      <c r="P137" s="24"/>
      <c r="Q137" s="25"/>
      <c r="R137" s="25"/>
      <c r="S137" s="25"/>
      <c r="T137" s="25"/>
      <c r="U137" s="25"/>
      <c r="V137" s="25"/>
      <c r="W137" s="25"/>
    </row>
    <row r="138" spans="1:23" ht="12.75" customHeight="1">
      <c r="A138" s="150"/>
      <c r="B138" s="8"/>
      <c r="C138" s="138"/>
      <c r="D138" s="138"/>
      <c r="E138" s="138"/>
      <c r="F138" s="7"/>
      <c r="G138" s="28"/>
      <c r="H138" s="28"/>
      <c r="I138" s="28"/>
      <c r="J138" s="117"/>
      <c r="K138" s="28"/>
      <c r="L138" s="28"/>
      <c r="M138" s="28"/>
      <c r="N138" s="28"/>
      <c r="O138" s="28"/>
      <c r="P138" s="24"/>
      <c r="Q138" s="25"/>
      <c r="R138" s="25"/>
      <c r="S138" s="25"/>
      <c r="T138" s="25"/>
      <c r="U138" s="25"/>
      <c r="V138" s="25"/>
      <c r="W138" s="25"/>
    </row>
    <row r="139" spans="1:23" ht="12.75" customHeight="1">
      <c r="A139" s="151"/>
      <c r="B139" s="80"/>
      <c r="C139" s="200" t="s">
        <v>20</v>
      </c>
      <c r="D139" s="201"/>
      <c r="E139" s="202"/>
      <c r="F139" s="81"/>
      <c r="G139" s="69">
        <f>SUM(G133:G138)</f>
        <v>0</v>
      </c>
      <c r="H139" s="69">
        <f>SUM(H133:H138)</f>
        <v>0</v>
      </c>
      <c r="I139" s="69">
        <f>SUM(I133:I138)</f>
        <v>0</v>
      </c>
      <c r="J139" s="217">
        <f>SUM(J133:J138)</f>
        <v>0</v>
      </c>
      <c r="K139" s="10">
        <f t="shared" ref="K139:W139" si="20">SUM(K133:K138)</f>
        <v>0</v>
      </c>
      <c r="L139" s="10">
        <f t="shared" si="20"/>
        <v>0</v>
      </c>
      <c r="M139" s="10">
        <f t="shared" si="20"/>
        <v>0</v>
      </c>
      <c r="N139" s="10">
        <f t="shared" si="20"/>
        <v>0</v>
      </c>
      <c r="O139" s="10">
        <f t="shared" si="20"/>
        <v>0</v>
      </c>
      <c r="P139" s="10">
        <f t="shared" si="20"/>
        <v>0</v>
      </c>
      <c r="Q139" s="10">
        <f t="shared" si="20"/>
        <v>0</v>
      </c>
      <c r="R139" s="10">
        <f t="shared" si="20"/>
        <v>0</v>
      </c>
      <c r="S139" s="10">
        <f t="shared" si="20"/>
        <v>0</v>
      </c>
      <c r="T139" s="10">
        <f t="shared" si="20"/>
        <v>0</v>
      </c>
      <c r="U139" s="10">
        <f t="shared" si="20"/>
        <v>0</v>
      </c>
      <c r="V139" s="10">
        <f t="shared" si="20"/>
        <v>0</v>
      </c>
      <c r="W139" s="10">
        <f t="shared" si="20"/>
        <v>0</v>
      </c>
    </row>
    <row r="140" spans="1:23" ht="27" customHeight="1">
      <c r="A140" s="149" t="s">
        <v>2</v>
      </c>
      <c r="B140" s="7">
        <v>42</v>
      </c>
      <c r="C140" s="138" t="s">
        <v>81</v>
      </c>
      <c r="D140" s="138"/>
      <c r="E140" s="138"/>
      <c r="F140" s="7">
        <v>60</v>
      </c>
      <c r="G140" s="7">
        <v>1.05</v>
      </c>
      <c r="H140" s="7">
        <v>3.71</v>
      </c>
      <c r="I140" s="7">
        <v>5.55</v>
      </c>
      <c r="J140" s="120">
        <v>60</v>
      </c>
      <c r="K140" s="97">
        <v>0</v>
      </c>
      <c r="L140" s="97">
        <v>0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0</v>
      </c>
      <c r="S140" s="97">
        <v>0</v>
      </c>
      <c r="T140" s="97">
        <v>0</v>
      </c>
      <c r="U140" s="97">
        <v>0</v>
      </c>
      <c r="V140" s="97">
        <v>0</v>
      </c>
      <c r="W140" s="97">
        <v>0</v>
      </c>
    </row>
    <row r="141" spans="1:23" ht="25.5" customHeight="1">
      <c r="A141" s="150"/>
      <c r="B141" s="7">
        <v>128</v>
      </c>
      <c r="C141" s="138" t="s">
        <v>82</v>
      </c>
      <c r="D141" s="138"/>
      <c r="E141" s="138"/>
      <c r="F141" s="7">
        <v>200</v>
      </c>
      <c r="G141" s="7">
        <v>1.83</v>
      </c>
      <c r="H141" s="7">
        <v>5</v>
      </c>
      <c r="I141" s="7">
        <v>10.65</v>
      </c>
      <c r="J141" s="120">
        <v>95</v>
      </c>
      <c r="K141" s="98">
        <v>0.05</v>
      </c>
      <c r="L141" s="98">
        <v>0</v>
      </c>
      <c r="M141" s="98">
        <v>0</v>
      </c>
      <c r="N141" s="98">
        <v>0</v>
      </c>
      <c r="O141" s="98">
        <v>10.68</v>
      </c>
      <c r="P141" s="98">
        <v>0</v>
      </c>
      <c r="Q141" s="98">
        <v>0</v>
      </c>
      <c r="R141" s="98">
        <v>49.73</v>
      </c>
      <c r="S141" s="98">
        <v>26.13</v>
      </c>
      <c r="T141" s="98">
        <v>54.6</v>
      </c>
      <c r="U141" s="98">
        <v>1.23</v>
      </c>
      <c r="V141" s="98">
        <v>0</v>
      </c>
      <c r="W141" s="98">
        <v>0</v>
      </c>
    </row>
    <row r="142" spans="1:23" ht="12.75" customHeight="1">
      <c r="A142" s="150"/>
      <c r="B142" s="7">
        <v>377</v>
      </c>
      <c r="C142" s="157" t="s">
        <v>59</v>
      </c>
      <c r="D142" s="158"/>
      <c r="E142" s="159"/>
      <c r="F142" s="7">
        <v>150</v>
      </c>
      <c r="G142" s="7">
        <v>4.7699999999999996</v>
      </c>
      <c r="H142" s="7">
        <v>12.15</v>
      </c>
      <c r="I142" s="7">
        <v>22.66</v>
      </c>
      <c r="J142" s="122">
        <v>217.8</v>
      </c>
      <c r="K142" s="97">
        <v>0.15</v>
      </c>
      <c r="L142" s="97">
        <v>0</v>
      </c>
      <c r="M142" s="97">
        <v>52.5</v>
      </c>
      <c r="N142" s="97">
        <v>0</v>
      </c>
      <c r="O142" s="97">
        <v>18.690000000000001</v>
      </c>
      <c r="P142" s="97">
        <v>0</v>
      </c>
      <c r="Q142" s="97">
        <v>0</v>
      </c>
      <c r="R142" s="97">
        <v>43.74</v>
      </c>
      <c r="S142" s="97">
        <v>28.77</v>
      </c>
      <c r="T142" s="97">
        <v>91.38</v>
      </c>
      <c r="U142" s="97">
        <v>1.07</v>
      </c>
      <c r="V142" s="97">
        <v>0</v>
      </c>
      <c r="W142" s="97">
        <v>0</v>
      </c>
    </row>
    <row r="143" spans="1:23" ht="18" customHeight="1">
      <c r="A143" s="150"/>
      <c r="B143" s="48">
        <v>357</v>
      </c>
      <c r="C143" s="138" t="s">
        <v>91</v>
      </c>
      <c r="D143" s="138"/>
      <c r="E143" s="138"/>
      <c r="F143" s="135">
        <v>90</v>
      </c>
      <c r="G143" s="135">
        <v>17</v>
      </c>
      <c r="H143" s="135">
        <v>5</v>
      </c>
      <c r="I143" s="135">
        <v>14</v>
      </c>
      <c r="J143" s="135">
        <v>173</v>
      </c>
      <c r="K143" s="24">
        <v>0.13</v>
      </c>
      <c r="L143" s="24">
        <v>0</v>
      </c>
      <c r="M143" s="24">
        <v>70</v>
      </c>
      <c r="N143" s="24">
        <v>0</v>
      </c>
      <c r="O143" s="24">
        <v>0.8</v>
      </c>
      <c r="P143" s="24">
        <v>0</v>
      </c>
      <c r="Q143" s="25">
        <v>0</v>
      </c>
      <c r="R143" s="25">
        <v>19</v>
      </c>
      <c r="S143" s="25">
        <v>20</v>
      </c>
      <c r="T143" s="25">
        <v>139</v>
      </c>
      <c r="U143" s="25">
        <v>2.8</v>
      </c>
      <c r="V143" s="25">
        <v>0</v>
      </c>
      <c r="W143" s="25">
        <v>0</v>
      </c>
    </row>
    <row r="144" spans="1:23" ht="12.75" customHeight="1">
      <c r="A144" s="150"/>
      <c r="B144" s="7">
        <v>496</v>
      </c>
      <c r="C144" s="160" t="s">
        <v>62</v>
      </c>
      <c r="D144" s="160"/>
      <c r="E144" s="160"/>
      <c r="F144" s="7">
        <v>200</v>
      </c>
      <c r="G144" s="7">
        <v>0.7</v>
      </c>
      <c r="H144" s="7">
        <v>0.3</v>
      </c>
      <c r="I144" s="7">
        <v>18.3</v>
      </c>
      <c r="J144" s="122">
        <v>78</v>
      </c>
      <c r="K144" s="59">
        <v>0.01</v>
      </c>
      <c r="L144" s="24">
        <v>0.05</v>
      </c>
      <c r="M144" s="24">
        <v>98.04</v>
      </c>
      <c r="N144" s="24">
        <v>0.19</v>
      </c>
      <c r="O144" s="24">
        <v>80</v>
      </c>
      <c r="P144" s="27">
        <v>2</v>
      </c>
      <c r="Q144" s="100">
        <v>8</v>
      </c>
      <c r="R144" s="48">
        <v>82</v>
      </c>
      <c r="S144" s="48">
        <v>3</v>
      </c>
      <c r="T144" s="48">
        <v>3</v>
      </c>
      <c r="U144" s="48">
        <v>1</v>
      </c>
      <c r="V144" s="100">
        <v>0</v>
      </c>
      <c r="W144" s="100">
        <v>0</v>
      </c>
    </row>
    <row r="145" spans="1:23" ht="12.75" customHeight="1">
      <c r="A145" s="150"/>
      <c r="B145" s="111">
        <v>111</v>
      </c>
      <c r="C145" s="138" t="s">
        <v>68</v>
      </c>
      <c r="D145" s="138"/>
      <c r="E145" s="138"/>
      <c r="F145" s="111">
        <v>20</v>
      </c>
      <c r="G145" s="111">
        <v>1.5</v>
      </c>
      <c r="H145" s="111">
        <v>0.57999999999999996</v>
      </c>
      <c r="I145" s="111">
        <v>10.28</v>
      </c>
      <c r="J145" s="120">
        <v>52.4</v>
      </c>
      <c r="K145" s="24">
        <v>0.02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5">
        <v>0</v>
      </c>
      <c r="R145" s="25">
        <v>4.5999999999999996</v>
      </c>
      <c r="S145" s="25">
        <v>6.6</v>
      </c>
      <c r="T145" s="25">
        <v>17.399999999999999</v>
      </c>
      <c r="U145" s="25">
        <v>0.22</v>
      </c>
      <c r="V145" s="25">
        <v>0</v>
      </c>
      <c r="W145" s="25">
        <v>0</v>
      </c>
    </row>
    <row r="146" spans="1:23" ht="12.75" customHeight="1">
      <c r="A146" s="150"/>
      <c r="B146" s="111">
        <v>110</v>
      </c>
      <c r="C146" s="161" t="s">
        <v>58</v>
      </c>
      <c r="D146" s="162"/>
      <c r="E146" s="163"/>
      <c r="F146" s="111">
        <v>30</v>
      </c>
      <c r="G146" s="111">
        <v>1.98</v>
      </c>
      <c r="H146" s="111">
        <v>0.36</v>
      </c>
      <c r="I146" s="111">
        <v>10.199999999999999</v>
      </c>
      <c r="J146" s="120">
        <v>54.3</v>
      </c>
      <c r="K146" s="28">
        <v>0.03</v>
      </c>
      <c r="L146" s="28">
        <v>0</v>
      </c>
      <c r="M146" s="28">
        <v>0</v>
      </c>
      <c r="N146" s="28">
        <v>0</v>
      </c>
      <c r="O146" s="28">
        <v>0</v>
      </c>
      <c r="P146" s="27">
        <v>0</v>
      </c>
      <c r="Q146" s="48">
        <v>0</v>
      </c>
      <c r="R146" s="48">
        <v>6.9</v>
      </c>
      <c r="S146" s="48">
        <v>7.5</v>
      </c>
      <c r="T146" s="48">
        <v>31.8</v>
      </c>
      <c r="U146" s="48">
        <v>0.93</v>
      </c>
      <c r="V146" s="48">
        <v>0</v>
      </c>
      <c r="W146" s="48">
        <v>0</v>
      </c>
    </row>
    <row r="147" spans="1:23" ht="12.75" customHeight="1">
      <c r="A147" s="156"/>
      <c r="B147" s="7"/>
      <c r="C147" s="199" t="s">
        <v>21</v>
      </c>
      <c r="D147" s="199"/>
      <c r="E147" s="199"/>
      <c r="F147" s="55"/>
      <c r="G147" s="10">
        <f t="shared" ref="G147:W147" si="21">SUM(G140:G146)</f>
        <v>28.83</v>
      </c>
      <c r="H147" s="10">
        <f t="shared" si="21"/>
        <v>27.099999999999998</v>
      </c>
      <c r="I147" s="10">
        <f t="shared" si="21"/>
        <v>91.64</v>
      </c>
      <c r="J147" s="10">
        <f>SUM(J140:J146)</f>
        <v>730.49999999999989</v>
      </c>
      <c r="K147" s="78">
        <f t="shared" si="21"/>
        <v>0.39</v>
      </c>
      <c r="L147" s="10">
        <f t="shared" si="21"/>
        <v>0.05</v>
      </c>
      <c r="M147" s="10">
        <f t="shared" si="21"/>
        <v>220.54000000000002</v>
      </c>
      <c r="N147" s="10">
        <f t="shared" si="21"/>
        <v>0.19</v>
      </c>
      <c r="O147" s="10">
        <f t="shared" si="21"/>
        <v>110.17</v>
      </c>
      <c r="P147" s="10">
        <f t="shared" si="21"/>
        <v>2</v>
      </c>
      <c r="Q147" s="10">
        <f t="shared" si="21"/>
        <v>8</v>
      </c>
      <c r="R147" s="10">
        <f t="shared" si="21"/>
        <v>205.97</v>
      </c>
      <c r="S147" s="10">
        <f t="shared" si="21"/>
        <v>92</v>
      </c>
      <c r="T147" s="10">
        <f t="shared" si="21"/>
        <v>337.18</v>
      </c>
      <c r="U147" s="10">
        <f t="shared" si="21"/>
        <v>7.2499999999999991</v>
      </c>
      <c r="V147" s="10">
        <f t="shared" si="21"/>
        <v>0</v>
      </c>
      <c r="W147" s="10">
        <f t="shared" si="21"/>
        <v>0</v>
      </c>
    </row>
    <row r="148" spans="1:23">
      <c r="A148" s="149" t="s">
        <v>3</v>
      </c>
      <c r="B148" s="7"/>
      <c r="C148" s="138"/>
      <c r="D148" s="138"/>
      <c r="E148" s="138"/>
      <c r="F148" s="7"/>
      <c r="G148" s="28"/>
      <c r="H148" s="28"/>
      <c r="I148" s="28"/>
      <c r="J148" s="121"/>
      <c r="K148" s="66"/>
      <c r="L148" s="28"/>
      <c r="M148" s="28"/>
      <c r="N148" s="28"/>
      <c r="O148" s="28"/>
      <c r="P148" s="27"/>
      <c r="Q148" s="25"/>
      <c r="R148" s="25"/>
      <c r="S148" s="25"/>
      <c r="T148" s="25"/>
      <c r="U148" s="25"/>
      <c r="V148" s="25"/>
      <c r="W148" s="25"/>
    </row>
    <row r="149" spans="1:23" ht="19.5" customHeight="1">
      <c r="A149" s="150"/>
      <c r="B149" s="7"/>
      <c r="C149" s="138"/>
      <c r="D149" s="138"/>
      <c r="E149" s="138"/>
      <c r="F149" s="7"/>
      <c r="G149" s="7"/>
      <c r="H149" s="7"/>
      <c r="I149" s="7"/>
      <c r="J149" s="122"/>
      <c r="K149" s="59"/>
      <c r="L149" s="24"/>
      <c r="M149" s="24"/>
      <c r="N149" s="24"/>
      <c r="O149" s="24"/>
      <c r="P149" s="27"/>
      <c r="Q149" s="100"/>
      <c r="R149" s="100"/>
      <c r="S149" s="100"/>
      <c r="T149" s="100"/>
      <c r="U149" s="100"/>
      <c r="V149" s="100"/>
      <c r="W149" s="100"/>
    </row>
    <row r="150" spans="1:23" ht="23.25" customHeight="1">
      <c r="A150" s="150"/>
      <c r="B150" s="7"/>
      <c r="C150" s="138"/>
      <c r="D150" s="152"/>
      <c r="E150" s="152"/>
      <c r="F150" s="7"/>
      <c r="G150" s="7"/>
      <c r="H150" s="7"/>
      <c r="I150" s="7"/>
      <c r="J150" s="120"/>
      <c r="K150" s="28"/>
      <c r="L150" s="28"/>
      <c r="M150" s="28"/>
      <c r="N150" s="28"/>
      <c r="O150" s="28"/>
      <c r="P150" s="27"/>
      <c r="Q150" s="27"/>
      <c r="R150" s="27"/>
      <c r="S150" s="27"/>
      <c r="T150" s="27"/>
      <c r="U150" s="27"/>
      <c r="V150" s="27"/>
      <c r="W150" s="27"/>
    </row>
    <row r="151" spans="1:23" ht="12.75" customHeight="1">
      <c r="A151" s="151"/>
      <c r="B151" s="79"/>
      <c r="C151" s="153" t="s">
        <v>22</v>
      </c>
      <c r="D151" s="154"/>
      <c r="E151" s="155"/>
      <c r="F151" s="63"/>
      <c r="G151" s="71">
        <f t="shared" ref="G151:W151" si="22">SUM(G148:G150)</f>
        <v>0</v>
      </c>
      <c r="H151" s="71">
        <f t="shared" si="22"/>
        <v>0</v>
      </c>
      <c r="I151" s="71">
        <f t="shared" si="22"/>
        <v>0</v>
      </c>
      <c r="J151" s="71">
        <f t="shared" si="22"/>
        <v>0</v>
      </c>
      <c r="K151" s="9">
        <f t="shared" si="22"/>
        <v>0</v>
      </c>
      <c r="L151" s="9">
        <f t="shared" si="22"/>
        <v>0</v>
      </c>
      <c r="M151" s="9">
        <f t="shared" si="22"/>
        <v>0</v>
      </c>
      <c r="N151" s="9">
        <f t="shared" si="22"/>
        <v>0</v>
      </c>
      <c r="O151" s="9">
        <f t="shared" si="22"/>
        <v>0</v>
      </c>
      <c r="P151" s="9">
        <f t="shared" si="22"/>
        <v>0</v>
      </c>
      <c r="Q151" s="9">
        <f t="shared" si="22"/>
        <v>0</v>
      </c>
      <c r="R151" s="9">
        <f t="shared" si="22"/>
        <v>0</v>
      </c>
      <c r="S151" s="9">
        <f t="shared" si="22"/>
        <v>0</v>
      </c>
      <c r="T151" s="9">
        <f t="shared" si="22"/>
        <v>0</v>
      </c>
      <c r="U151" s="9">
        <f t="shared" si="22"/>
        <v>0</v>
      </c>
      <c r="V151" s="9">
        <f t="shared" si="22"/>
        <v>0</v>
      </c>
      <c r="W151" s="9">
        <f t="shared" si="22"/>
        <v>0</v>
      </c>
    </row>
    <row r="152" spans="1:23" ht="12.75" customHeight="1">
      <c r="A152" s="169"/>
      <c r="B152" s="170"/>
      <c r="C152" s="179" t="s">
        <v>23</v>
      </c>
      <c r="D152" s="180"/>
      <c r="E152" s="181"/>
      <c r="F152" s="142"/>
      <c r="G152" s="141">
        <f t="shared" ref="G152:Q152" si="23">G139+G147+G151</f>
        <v>28.83</v>
      </c>
      <c r="H152" s="141">
        <f t="shared" si="23"/>
        <v>27.099999999999998</v>
      </c>
      <c r="I152" s="141">
        <f t="shared" si="23"/>
        <v>91.64</v>
      </c>
      <c r="J152" s="218">
        <f t="shared" si="23"/>
        <v>730.49999999999989</v>
      </c>
      <c r="K152" s="141">
        <f t="shared" si="23"/>
        <v>0.39</v>
      </c>
      <c r="L152" s="141">
        <f t="shared" si="23"/>
        <v>0.05</v>
      </c>
      <c r="M152" s="141">
        <f t="shared" si="23"/>
        <v>220.54000000000002</v>
      </c>
      <c r="N152" s="141">
        <f t="shared" si="23"/>
        <v>0.19</v>
      </c>
      <c r="O152" s="141">
        <f t="shared" si="23"/>
        <v>110.17</v>
      </c>
      <c r="P152" s="141">
        <f t="shared" si="23"/>
        <v>2</v>
      </c>
      <c r="Q152" s="141">
        <f t="shared" si="23"/>
        <v>8</v>
      </c>
      <c r="R152" s="141">
        <f t="shared" ref="R152:W152" si="24">R139+R147+R151</f>
        <v>205.97</v>
      </c>
      <c r="S152" s="141">
        <f t="shared" si="24"/>
        <v>92</v>
      </c>
      <c r="T152" s="141">
        <f t="shared" si="24"/>
        <v>337.18</v>
      </c>
      <c r="U152" s="141">
        <f t="shared" si="24"/>
        <v>7.2499999999999991</v>
      </c>
      <c r="V152" s="141">
        <f t="shared" si="24"/>
        <v>0</v>
      </c>
      <c r="W152" s="141">
        <f t="shared" si="24"/>
        <v>0</v>
      </c>
    </row>
    <row r="153" spans="1:23">
      <c r="A153" s="169"/>
      <c r="B153" s="170"/>
      <c r="C153" s="182"/>
      <c r="D153" s="183"/>
      <c r="E153" s="184"/>
      <c r="F153" s="142"/>
      <c r="G153" s="142"/>
      <c r="H153" s="142"/>
      <c r="I153" s="142"/>
      <c r="J153" s="219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</row>
    <row r="154" spans="1:23">
      <c r="A154" s="43"/>
      <c r="B154" s="43"/>
      <c r="C154" s="43"/>
      <c r="D154" s="43"/>
      <c r="E154" s="43"/>
      <c r="F154" s="43"/>
      <c r="G154" s="43"/>
      <c r="H154" s="43"/>
      <c r="I154" s="43"/>
      <c r="J154" s="11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</row>
    <row r="155" spans="1:23">
      <c r="A155" s="43"/>
      <c r="B155" s="43"/>
      <c r="C155" s="43"/>
      <c r="D155" s="43"/>
      <c r="E155" s="43"/>
      <c r="F155" s="43"/>
      <c r="G155" s="43"/>
      <c r="H155" s="43"/>
      <c r="I155" s="43"/>
      <c r="J155" s="11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</row>
    <row r="156" spans="1:23">
      <c r="A156" s="43"/>
      <c r="B156" s="43"/>
      <c r="C156" s="43"/>
      <c r="D156" s="43"/>
      <c r="E156" s="43"/>
      <c r="F156" s="43"/>
      <c r="G156" s="43"/>
      <c r="H156" s="43"/>
      <c r="I156" s="43"/>
      <c r="J156" s="11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</row>
    <row r="157" spans="1:23">
      <c r="A157" s="43"/>
      <c r="B157" s="43"/>
      <c r="C157" s="43"/>
      <c r="D157" s="43"/>
      <c r="E157" s="43"/>
      <c r="F157" s="43"/>
      <c r="G157" s="43"/>
      <c r="H157" s="43"/>
      <c r="I157" s="43"/>
      <c r="J157" s="11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</row>
    <row r="158" spans="1:23">
      <c r="A158" s="43"/>
      <c r="B158" s="43"/>
      <c r="C158" s="43"/>
      <c r="D158" s="43"/>
      <c r="E158" s="43"/>
      <c r="F158" s="43"/>
      <c r="G158" s="43"/>
      <c r="H158" s="43"/>
      <c r="I158" s="43"/>
      <c r="J158" s="11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</row>
    <row r="159" spans="1:23">
      <c r="A159" s="176" t="s">
        <v>36</v>
      </c>
      <c r="B159" s="177"/>
      <c r="C159" s="177"/>
      <c r="D159" s="177"/>
      <c r="E159" s="177"/>
      <c r="F159" s="177"/>
      <c r="G159" s="177"/>
      <c r="H159" s="43"/>
      <c r="I159" s="43"/>
      <c r="J159" s="11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</row>
    <row r="160" spans="1:23">
      <c r="A160" s="165" t="s">
        <v>37</v>
      </c>
      <c r="B160" s="166"/>
      <c r="C160" s="166"/>
      <c r="D160" s="166"/>
      <c r="E160" s="166"/>
      <c r="F160" s="166"/>
      <c r="G160" s="166"/>
      <c r="H160" s="43"/>
      <c r="I160" s="43"/>
      <c r="J160" s="11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</row>
    <row r="161" spans="1:23" ht="12.75" customHeight="1">
      <c r="A161" s="174" t="s">
        <v>13</v>
      </c>
      <c r="B161" s="174" t="s">
        <v>5</v>
      </c>
      <c r="C161" s="174" t="s">
        <v>4</v>
      </c>
      <c r="D161" s="174"/>
      <c r="E161" s="174"/>
      <c r="F161" s="3"/>
      <c r="G161" s="175" t="s">
        <v>14</v>
      </c>
      <c r="H161" s="175"/>
      <c r="I161" s="175"/>
      <c r="J161" s="114"/>
      <c r="K161" s="145" t="s">
        <v>44</v>
      </c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7"/>
    </row>
    <row r="162" spans="1:23" ht="38.25">
      <c r="A162" s="174"/>
      <c r="B162" s="174"/>
      <c r="C162" s="174"/>
      <c r="D162" s="174"/>
      <c r="E162" s="174"/>
      <c r="F162" s="4" t="s">
        <v>29</v>
      </c>
      <c r="G162" s="22" t="s">
        <v>0</v>
      </c>
      <c r="H162" s="22" t="s">
        <v>1</v>
      </c>
      <c r="I162" s="22" t="s">
        <v>32</v>
      </c>
      <c r="J162" s="115" t="s">
        <v>30</v>
      </c>
      <c r="K162" s="23" t="s">
        <v>31</v>
      </c>
      <c r="L162" s="23" t="s">
        <v>45</v>
      </c>
      <c r="M162" s="22" t="s">
        <v>46</v>
      </c>
      <c r="N162" s="23" t="s">
        <v>47</v>
      </c>
      <c r="O162" s="23" t="s">
        <v>48</v>
      </c>
      <c r="P162" s="23" t="s">
        <v>49</v>
      </c>
      <c r="Q162" s="23" t="s">
        <v>50</v>
      </c>
      <c r="R162" s="23" t="s">
        <v>51</v>
      </c>
      <c r="S162" s="23" t="s">
        <v>52</v>
      </c>
      <c r="T162" s="23" t="s">
        <v>53</v>
      </c>
      <c r="U162" s="23" t="s">
        <v>54</v>
      </c>
      <c r="V162" s="23" t="s">
        <v>55</v>
      </c>
      <c r="W162" s="23" t="s">
        <v>56</v>
      </c>
    </row>
    <row r="163" spans="1:23">
      <c r="A163" s="3">
        <v>1</v>
      </c>
      <c r="B163" s="3">
        <v>2</v>
      </c>
      <c r="C163" s="175">
        <v>3</v>
      </c>
      <c r="D163" s="175"/>
      <c r="E163" s="175"/>
      <c r="F163" s="3">
        <v>4</v>
      </c>
      <c r="G163" s="3">
        <v>5</v>
      </c>
      <c r="H163" s="3">
        <v>6</v>
      </c>
      <c r="I163" s="3">
        <v>7</v>
      </c>
      <c r="J163" s="116">
        <v>8</v>
      </c>
      <c r="K163" s="3">
        <v>9</v>
      </c>
      <c r="L163" s="3">
        <v>10</v>
      </c>
      <c r="M163" s="3">
        <v>11</v>
      </c>
      <c r="N163" s="3">
        <v>12</v>
      </c>
      <c r="O163" s="3">
        <v>13</v>
      </c>
      <c r="P163" s="3">
        <v>14</v>
      </c>
      <c r="Q163" s="3">
        <v>15</v>
      </c>
      <c r="R163" s="3">
        <v>16</v>
      </c>
      <c r="S163" s="3">
        <v>17</v>
      </c>
      <c r="T163" s="3">
        <v>18</v>
      </c>
      <c r="U163" s="3">
        <v>19</v>
      </c>
      <c r="V163" s="3">
        <v>20</v>
      </c>
      <c r="W163" s="3">
        <v>21</v>
      </c>
    </row>
    <row r="164" spans="1:23">
      <c r="A164" s="174" t="s">
        <v>17</v>
      </c>
      <c r="B164" s="185"/>
      <c r="C164" s="185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</row>
    <row r="165" spans="1:23" ht="24.75" customHeight="1">
      <c r="A165" s="149" t="s">
        <v>15</v>
      </c>
      <c r="B165" s="7"/>
      <c r="C165" s="138"/>
      <c r="D165" s="138"/>
      <c r="E165" s="138"/>
      <c r="F165" s="7"/>
      <c r="G165" s="7"/>
      <c r="H165" s="7"/>
      <c r="I165" s="7"/>
      <c r="J165" s="120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</row>
    <row r="166" spans="1:23" ht="12.75" customHeight="1">
      <c r="A166" s="150"/>
      <c r="B166" s="7"/>
      <c r="C166" s="138"/>
      <c r="D166" s="138"/>
      <c r="E166" s="138"/>
      <c r="F166" s="7"/>
      <c r="G166" s="7"/>
      <c r="H166" s="7"/>
      <c r="I166" s="7"/>
      <c r="J166" s="120"/>
      <c r="K166" s="24"/>
      <c r="L166" s="24"/>
      <c r="M166" s="24"/>
      <c r="N166" s="24"/>
      <c r="O166" s="24"/>
      <c r="P166" s="24"/>
      <c r="Q166" s="48"/>
      <c r="R166" s="48"/>
      <c r="S166" s="48"/>
      <c r="T166" s="48"/>
      <c r="U166" s="48"/>
      <c r="V166" s="48"/>
      <c r="W166" s="48"/>
    </row>
    <row r="167" spans="1:23" ht="12.75" customHeight="1">
      <c r="A167" s="150"/>
      <c r="B167" s="111"/>
      <c r="C167" s="138"/>
      <c r="D167" s="138"/>
      <c r="E167" s="138"/>
      <c r="F167" s="111"/>
      <c r="G167" s="111"/>
      <c r="H167" s="111"/>
      <c r="I167" s="111"/>
      <c r="J167" s="120"/>
      <c r="K167" s="24"/>
      <c r="L167" s="24"/>
      <c r="M167" s="24"/>
      <c r="N167" s="24"/>
      <c r="O167" s="24"/>
      <c r="P167" s="24"/>
      <c r="Q167" s="25"/>
      <c r="R167" s="25"/>
      <c r="S167" s="25"/>
      <c r="T167" s="25"/>
      <c r="U167" s="25"/>
      <c r="V167" s="25"/>
      <c r="W167" s="25"/>
    </row>
    <row r="168" spans="1:23" ht="12.75" customHeight="1">
      <c r="A168" s="150"/>
      <c r="B168" s="7"/>
      <c r="C168" s="138"/>
      <c r="D168" s="138"/>
      <c r="E168" s="138"/>
      <c r="F168" s="7"/>
      <c r="G168" s="7"/>
      <c r="H168" s="7"/>
      <c r="I168" s="7"/>
      <c r="J168" s="120"/>
      <c r="K168" s="103"/>
      <c r="L168" s="24"/>
      <c r="M168" s="24"/>
      <c r="N168" s="24"/>
      <c r="O168" s="24"/>
      <c r="P168" s="27"/>
      <c r="Q168" s="25"/>
      <c r="R168" s="25"/>
      <c r="S168" s="100"/>
      <c r="T168" s="100"/>
      <c r="U168" s="100"/>
      <c r="V168" s="100"/>
      <c r="W168" s="100"/>
    </row>
    <row r="169" spans="1:23">
      <c r="A169" s="150"/>
      <c r="B169" s="7"/>
      <c r="C169" s="138"/>
      <c r="D169" s="138"/>
      <c r="E169" s="138"/>
      <c r="F169" s="7"/>
      <c r="G169" s="7"/>
      <c r="H169" s="7"/>
      <c r="I169" s="7"/>
      <c r="J169" s="120"/>
      <c r="K169" s="28"/>
      <c r="L169" s="28"/>
      <c r="M169" s="28"/>
      <c r="N169" s="28"/>
      <c r="O169" s="28"/>
      <c r="P169" s="27"/>
      <c r="Q169" s="48"/>
      <c r="R169" s="48"/>
      <c r="S169" s="25"/>
      <c r="T169" s="25"/>
      <c r="U169" s="25"/>
      <c r="V169" s="25"/>
      <c r="W169" s="25"/>
    </row>
    <row r="170" spans="1:23" ht="12.75" customHeight="1">
      <c r="A170" s="151"/>
      <c r="B170" s="73"/>
      <c r="C170" s="193" t="s">
        <v>20</v>
      </c>
      <c r="D170" s="194"/>
      <c r="E170" s="195"/>
      <c r="F170" s="74"/>
      <c r="G170" s="75">
        <f t="shared" ref="G170:W170" si="25">SUM(G165:G169)</f>
        <v>0</v>
      </c>
      <c r="H170" s="75">
        <f t="shared" si="25"/>
        <v>0</v>
      </c>
      <c r="I170" s="75">
        <f t="shared" si="25"/>
        <v>0</v>
      </c>
      <c r="J170" s="220">
        <f t="shared" si="25"/>
        <v>0</v>
      </c>
      <c r="K170" s="10">
        <f t="shared" si="25"/>
        <v>0</v>
      </c>
      <c r="L170" s="10">
        <f t="shared" si="25"/>
        <v>0</v>
      </c>
      <c r="M170" s="10">
        <f t="shared" si="25"/>
        <v>0</v>
      </c>
      <c r="N170" s="10">
        <f t="shared" si="25"/>
        <v>0</v>
      </c>
      <c r="O170" s="10">
        <f t="shared" si="25"/>
        <v>0</v>
      </c>
      <c r="P170" s="10">
        <f t="shared" si="25"/>
        <v>0</v>
      </c>
      <c r="Q170" s="10">
        <f t="shared" si="25"/>
        <v>0</v>
      </c>
      <c r="R170" s="10">
        <f t="shared" si="25"/>
        <v>0</v>
      </c>
      <c r="S170" s="10">
        <f t="shared" si="25"/>
        <v>0</v>
      </c>
      <c r="T170" s="10">
        <f t="shared" si="25"/>
        <v>0</v>
      </c>
      <c r="U170" s="10">
        <f t="shared" si="25"/>
        <v>0</v>
      </c>
      <c r="V170" s="10">
        <f t="shared" si="25"/>
        <v>0</v>
      </c>
      <c r="W170" s="10">
        <f t="shared" si="25"/>
        <v>0</v>
      </c>
    </row>
    <row r="171" spans="1:23" ht="26.25" customHeight="1">
      <c r="A171" s="149" t="s">
        <v>2</v>
      </c>
      <c r="B171" s="7">
        <v>18</v>
      </c>
      <c r="C171" s="138" t="s">
        <v>84</v>
      </c>
      <c r="D171" s="138"/>
      <c r="E171" s="138"/>
      <c r="F171" s="7">
        <v>100</v>
      </c>
      <c r="G171" s="7">
        <v>0.6</v>
      </c>
      <c r="H171" s="7">
        <v>5</v>
      </c>
      <c r="I171" s="7">
        <v>2.1</v>
      </c>
      <c r="J171" s="120">
        <v>44</v>
      </c>
      <c r="K171" s="98">
        <v>0.02</v>
      </c>
      <c r="L171" s="98">
        <v>0.3</v>
      </c>
      <c r="M171" s="98">
        <v>122.25</v>
      </c>
      <c r="N171" s="98">
        <v>0.61</v>
      </c>
      <c r="O171" s="98">
        <v>35</v>
      </c>
      <c r="P171" s="98">
        <v>88</v>
      </c>
      <c r="Q171" s="98">
        <v>248</v>
      </c>
      <c r="R171" s="98">
        <v>41</v>
      </c>
      <c r="S171" s="98">
        <v>15</v>
      </c>
      <c r="T171" s="98">
        <v>29</v>
      </c>
      <c r="U171" s="98">
        <v>0</v>
      </c>
      <c r="V171" s="98">
        <v>10.7</v>
      </c>
      <c r="W171" s="98">
        <v>0.2</v>
      </c>
    </row>
    <row r="172" spans="1:23" ht="25.5" customHeight="1">
      <c r="A172" s="150"/>
      <c r="B172" s="7">
        <v>213</v>
      </c>
      <c r="C172" s="157" t="s">
        <v>65</v>
      </c>
      <c r="D172" s="158"/>
      <c r="E172" s="159"/>
      <c r="F172" s="137" t="s">
        <v>103</v>
      </c>
      <c r="G172" s="7">
        <v>3.64</v>
      </c>
      <c r="H172" s="7">
        <v>4.88</v>
      </c>
      <c r="I172" s="7">
        <v>18.68</v>
      </c>
      <c r="J172" s="120">
        <v>154.19999999999999</v>
      </c>
      <c r="K172" s="99">
        <v>0.11</v>
      </c>
      <c r="L172" s="99">
        <v>0</v>
      </c>
      <c r="M172" s="99">
        <v>21.05</v>
      </c>
      <c r="N172" s="99">
        <v>0</v>
      </c>
      <c r="O172" s="99">
        <v>5.75</v>
      </c>
      <c r="P172" s="99">
        <v>0</v>
      </c>
      <c r="Q172" s="99">
        <v>0</v>
      </c>
      <c r="R172" s="99">
        <v>33.4</v>
      </c>
      <c r="S172" s="99">
        <v>25.35</v>
      </c>
      <c r="T172" s="99">
        <v>72.23</v>
      </c>
      <c r="U172" s="99">
        <v>1.18</v>
      </c>
      <c r="V172" s="99">
        <v>0</v>
      </c>
      <c r="W172" s="99">
        <v>0</v>
      </c>
    </row>
    <row r="173" spans="1:23" ht="12.75" customHeight="1">
      <c r="A173" s="150"/>
      <c r="B173" s="7">
        <v>256</v>
      </c>
      <c r="C173" s="138" t="s">
        <v>79</v>
      </c>
      <c r="D173" s="138"/>
      <c r="E173" s="138"/>
      <c r="F173" s="7">
        <v>150</v>
      </c>
      <c r="G173" s="7">
        <v>6.78</v>
      </c>
      <c r="H173" s="7">
        <v>0.81</v>
      </c>
      <c r="I173" s="7">
        <v>34.840000000000003</v>
      </c>
      <c r="J173" s="120">
        <v>173.88</v>
      </c>
      <c r="K173" s="24">
        <v>0.06</v>
      </c>
      <c r="L173" s="24">
        <v>0</v>
      </c>
      <c r="M173" s="24">
        <v>32</v>
      </c>
      <c r="N173" s="24">
        <v>0</v>
      </c>
      <c r="O173" s="24">
        <v>0</v>
      </c>
      <c r="P173" s="24">
        <v>0</v>
      </c>
      <c r="Q173" s="25">
        <v>0</v>
      </c>
      <c r="R173" s="25">
        <v>13.6</v>
      </c>
      <c r="S173" s="25">
        <v>9.1199999999999992</v>
      </c>
      <c r="T173" s="25">
        <v>42.08</v>
      </c>
      <c r="U173" s="25">
        <v>0.91</v>
      </c>
      <c r="V173" s="25">
        <v>0</v>
      </c>
      <c r="W173" s="25">
        <v>0</v>
      </c>
    </row>
    <row r="174" spans="1:23" ht="18" customHeight="1">
      <c r="A174" s="150"/>
      <c r="B174" s="7">
        <v>411</v>
      </c>
      <c r="C174" s="160" t="s">
        <v>85</v>
      </c>
      <c r="D174" s="160"/>
      <c r="E174" s="160"/>
      <c r="F174" s="7">
        <v>50</v>
      </c>
      <c r="G174" s="7">
        <v>17.16</v>
      </c>
      <c r="H174" s="7">
        <v>17.38</v>
      </c>
      <c r="I174" s="7">
        <v>7.37</v>
      </c>
      <c r="J174" s="122">
        <v>253.15</v>
      </c>
      <c r="K174" s="24">
        <v>0.1</v>
      </c>
      <c r="L174" s="24">
        <v>1.04</v>
      </c>
      <c r="M174" s="24">
        <v>91.4</v>
      </c>
      <c r="N174" s="24">
        <v>0</v>
      </c>
      <c r="O174" s="24">
        <v>55.54</v>
      </c>
      <c r="P174" s="24">
        <v>20.8</v>
      </c>
      <c r="Q174" s="25">
        <v>97.54</v>
      </c>
      <c r="R174" s="25">
        <v>1.42</v>
      </c>
      <c r="S174" s="48">
        <v>34</v>
      </c>
      <c r="T174" s="48">
        <v>28</v>
      </c>
      <c r="U174" s="48">
        <v>0</v>
      </c>
      <c r="V174" s="25">
        <v>0</v>
      </c>
      <c r="W174" s="25">
        <v>0</v>
      </c>
    </row>
    <row r="175" spans="1:23" ht="18" customHeight="1">
      <c r="A175" s="150"/>
      <c r="B175" s="7">
        <v>494</v>
      </c>
      <c r="C175" s="160" t="s">
        <v>86</v>
      </c>
      <c r="D175" s="160"/>
      <c r="E175" s="160"/>
      <c r="F175" s="7">
        <v>200</v>
      </c>
      <c r="G175" s="7">
        <v>0.6</v>
      </c>
      <c r="H175" s="7">
        <v>0</v>
      </c>
      <c r="I175" s="7">
        <v>9.6999999999999993</v>
      </c>
      <c r="J175" s="122">
        <v>40</v>
      </c>
      <c r="K175" s="59">
        <v>0.01</v>
      </c>
      <c r="L175" s="24">
        <v>0.01</v>
      </c>
      <c r="M175" s="24">
        <v>1.2</v>
      </c>
      <c r="N175" s="24">
        <v>0.1</v>
      </c>
      <c r="O175" s="24">
        <v>2</v>
      </c>
      <c r="P175" s="27">
        <v>8</v>
      </c>
      <c r="Q175" s="100">
        <v>92</v>
      </c>
      <c r="R175" s="100">
        <v>58</v>
      </c>
      <c r="S175" s="100">
        <v>3</v>
      </c>
      <c r="T175" s="100">
        <v>4</v>
      </c>
      <c r="U175" s="100">
        <v>1</v>
      </c>
      <c r="V175" s="100">
        <v>0.8</v>
      </c>
      <c r="W175" s="100">
        <v>0.1</v>
      </c>
    </row>
    <row r="176" spans="1:23" ht="12.75" customHeight="1">
      <c r="A176" s="150"/>
      <c r="B176" s="111">
        <v>111</v>
      </c>
      <c r="C176" s="138" t="s">
        <v>68</v>
      </c>
      <c r="D176" s="138"/>
      <c r="E176" s="138"/>
      <c r="F176" s="111">
        <v>20</v>
      </c>
      <c r="G176" s="111">
        <v>1.5</v>
      </c>
      <c r="H176" s="111">
        <v>0.57999999999999996</v>
      </c>
      <c r="I176" s="111">
        <v>10.28</v>
      </c>
      <c r="J176" s="120">
        <v>52.4</v>
      </c>
      <c r="K176" s="24">
        <v>0.02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5">
        <v>0</v>
      </c>
      <c r="R176" s="25">
        <v>4.5999999999999996</v>
      </c>
      <c r="S176" s="25">
        <v>6.6</v>
      </c>
      <c r="T176" s="25">
        <v>17.399999999999999</v>
      </c>
      <c r="U176" s="25">
        <v>0.22</v>
      </c>
      <c r="V176" s="25">
        <v>0</v>
      </c>
      <c r="W176" s="25">
        <v>0</v>
      </c>
    </row>
    <row r="177" spans="1:23" ht="12.75" customHeight="1">
      <c r="A177" s="150"/>
      <c r="B177" s="111">
        <v>110</v>
      </c>
      <c r="C177" s="161" t="s">
        <v>58</v>
      </c>
      <c r="D177" s="162"/>
      <c r="E177" s="163"/>
      <c r="F177" s="111">
        <v>30</v>
      </c>
      <c r="G177" s="111">
        <v>1.98</v>
      </c>
      <c r="H177" s="111">
        <v>0.36</v>
      </c>
      <c r="I177" s="111">
        <v>10.199999999999999</v>
      </c>
      <c r="J177" s="120">
        <v>54.3</v>
      </c>
      <c r="K177" s="28">
        <v>0.03</v>
      </c>
      <c r="L177" s="28">
        <v>0</v>
      </c>
      <c r="M177" s="28">
        <v>0</v>
      </c>
      <c r="N177" s="28">
        <v>0</v>
      </c>
      <c r="O177" s="28">
        <v>0</v>
      </c>
      <c r="P177" s="27">
        <v>0</v>
      </c>
      <c r="Q177" s="48">
        <v>0</v>
      </c>
      <c r="R177" s="48">
        <v>6.9</v>
      </c>
      <c r="S177" s="48">
        <v>7.5</v>
      </c>
      <c r="T177" s="48">
        <v>31.8</v>
      </c>
      <c r="U177" s="48">
        <v>0.93</v>
      </c>
      <c r="V177" s="48">
        <v>0</v>
      </c>
      <c r="W177" s="48">
        <v>0</v>
      </c>
    </row>
    <row r="178" spans="1:23">
      <c r="A178" s="150"/>
      <c r="B178" s="7"/>
      <c r="C178" s="138"/>
      <c r="D178" s="138"/>
      <c r="E178" s="138"/>
      <c r="F178" s="7"/>
      <c r="G178" s="7"/>
      <c r="H178" s="7"/>
      <c r="I178" s="7"/>
      <c r="J178" s="122"/>
      <c r="K178" s="61"/>
      <c r="L178" s="12"/>
      <c r="M178" s="12"/>
      <c r="N178" s="12"/>
      <c r="O178" s="12"/>
      <c r="P178" s="12"/>
      <c r="Q178" s="15"/>
      <c r="R178" s="15"/>
      <c r="S178" s="15"/>
      <c r="T178" s="15"/>
      <c r="U178" s="15"/>
      <c r="V178" s="15"/>
      <c r="W178" s="15"/>
    </row>
    <row r="179" spans="1:23" ht="12.75" customHeight="1">
      <c r="A179" s="156"/>
      <c r="B179" s="7"/>
      <c r="C179" s="199" t="s">
        <v>21</v>
      </c>
      <c r="D179" s="199"/>
      <c r="E179" s="199"/>
      <c r="F179" s="55"/>
      <c r="G179" s="10">
        <f>SUM(G171:G178)</f>
        <v>32.26</v>
      </c>
      <c r="H179" s="10">
        <f t="shared" ref="H179:W179" si="26">SUM(H171:H178)</f>
        <v>29.009999999999998</v>
      </c>
      <c r="I179" s="10">
        <f t="shared" si="26"/>
        <v>93.17</v>
      </c>
      <c r="J179" s="10">
        <f t="shared" si="26"/>
        <v>771.93</v>
      </c>
      <c r="K179" s="78">
        <f t="shared" si="26"/>
        <v>0.35000000000000009</v>
      </c>
      <c r="L179" s="10">
        <f t="shared" si="26"/>
        <v>1.35</v>
      </c>
      <c r="M179" s="10">
        <f t="shared" si="26"/>
        <v>267.90000000000003</v>
      </c>
      <c r="N179" s="10">
        <f t="shared" si="26"/>
        <v>0.71</v>
      </c>
      <c r="O179" s="10">
        <f t="shared" si="26"/>
        <v>98.289999999999992</v>
      </c>
      <c r="P179" s="10">
        <f t="shared" si="26"/>
        <v>116.8</v>
      </c>
      <c r="Q179" s="10">
        <f t="shared" si="26"/>
        <v>437.54</v>
      </c>
      <c r="R179" s="10">
        <f t="shared" si="26"/>
        <v>158.92000000000002</v>
      </c>
      <c r="S179" s="10">
        <f t="shared" si="26"/>
        <v>100.57</v>
      </c>
      <c r="T179" s="10">
        <f t="shared" si="26"/>
        <v>224.51000000000002</v>
      </c>
      <c r="U179" s="10">
        <f t="shared" si="26"/>
        <v>4.24</v>
      </c>
      <c r="V179" s="10">
        <f t="shared" si="26"/>
        <v>11.5</v>
      </c>
      <c r="W179" s="10">
        <f t="shared" si="26"/>
        <v>0.30000000000000004</v>
      </c>
    </row>
    <row r="180" spans="1:23" ht="26.25" customHeight="1">
      <c r="A180" s="149" t="s">
        <v>3</v>
      </c>
      <c r="B180" s="7"/>
      <c r="C180" s="138"/>
      <c r="D180" s="138"/>
      <c r="E180" s="138"/>
      <c r="F180" s="7"/>
      <c r="G180" s="7"/>
      <c r="H180" s="7"/>
      <c r="I180" s="7"/>
      <c r="J180" s="122"/>
      <c r="K180" s="103"/>
      <c r="L180" s="24"/>
      <c r="M180" s="24"/>
      <c r="N180" s="104"/>
      <c r="O180" s="24"/>
      <c r="P180" s="27"/>
      <c r="Q180" s="25"/>
      <c r="R180" s="25"/>
      <c r="S180" s="25"/>
      <c r="T180" s="25"/>
      <c r="U180" s="25"/>
      <c r="V180" s="25"/>
      <c r="W180" s="105"/>
    </row>
    <row r="181" spans="1:23" ht="16.5" customHeight="1">
      <c r="A181" s="150"/>
      <c r="B181" s="7"/>
      <c r="C181" s="138"/>
      <c r="D181" s="152"/>
      <c r="E181" s="152"/>
      <c r="F181" s="7"/>
      <c r="G181" s="7"/>
      <c r="H181" s="7"/>
      <c r="I181" s="7"/>
      <c r="J181" s="120"/>
      <c r="K181" s="28"/>
      <c r="L181" s="28"/>
      <c r="M181" s="28"/>
      <c r="N181" s="28"/>
      <c r="O181" s="28"/>
      <c r="P181" s="27"/>
      <c r="Q181" s="27"/>
      <c r="R181" s="27"/>
      <c r="S181" s="27"/>
      <c r="T181" s="27"/>
      <c r="U181" s="27"/>
      <c r="V181" s="27"/>
      <c r="W181" s="27"/>
    </row>
    <row r="182" spans="1:23" ht="18" customHeight="1">
      <c r="A182" s="150"/>
      <c r="B182" s="5"/>
      <c r="C182" s="160"/>
      <c r="D182" s="160"/>
      <c r="E182" s="160"/>
      <c r="F182" s="60"/>
      <c r="G182" s="60"/>
      <c r="H182" s="60"/>
      <c r="I182" s="60"/>
      <c r="J182" s="131"/>
      <c r="K182" s="54"/>
      <c r="L182" s="16"/>
      <c r="M182" s="16"/>
      <c r="N182" s="16"/>
      <c r="O182" s="16"/>
      <c r="P182" s="52"/>
      <c r="Q182" s="15"/>
      <c r="R182" s="15"/>
      <c r="S182" s="15"/>
      <c r="T182" s="15"/>
      <c r="U182" s="15"/>
      <c r="V182" s="15"/>
      <c r="W182" s="15"/>
    </row>
    <row r="183" spans="1:23" ht="12.75" customHeight="1">
      <c r="A183" s="151"/>
      <c r="B183" s="79"/>
      <c r="C183" s="153" t="s">
        <v>22</v>
      </c>
      <c r="D183" s="154"/>
      <c r="E183" s="155"/>
      <c r="F183" s="63"/>
      <c r="G183" s="71">
        <f>SUM(G180:G182)</f>
        <v>0</v>
      </c>
      <c r="H183" s="71">
        <f>SUM(H180:H182)</f>
        <v>0</v>
      </c>
      <c r="I183" s="71">
        <f>SUM(I180:I182)</f>
        <v>0</v>
      </c>
      <c r="J183" s="71">
        <f>SUM(J180:J182)</f>
        <v>0</v>
      </c>
      <c r="K183" s="9">
        <f t="shared" ref="K183:W183" si="27">SUM(K180:K182)</f>
        <v>0</v>
      </c>
      <c r="L183" s="9">
        <f t="shared" si="27"/>
        <v>0</v>
      </c>
      <c r="M183" s="9">
        <f t="shared" si="27"/>
        <v>0</v>
      </c>
      <c r="N183" s="9">
        <f t="shared" si="27"/>
        <v>0</v>
      </c>
      <c r="O183" s="9">
        <f t="shared" si="27"/>
        <v>0</v>
      </c>
      <c r="P183" s="9">
        <f t="shared" si="27"/>
        <v>0</v>
      </c>
      <c r="Q183" s="9">
        <f t="shared" si="27"/>
        <v>0</v>
      </c>
      <c r="R183" s="9">
        <f t="shared" si="27"/>
        <v>0</v>
      </c>
      <c r="S183" s="9">
        <f t="shared" si="27"/>
        <v>0</v>
      </c>
      <c r="T183" s="9">
        <f t="shared" si="27"/>
        <v>0</v>
      </c>
      <c r="U183" s="9">
        <f t="shared" si="27"/>
        <v>0</v>
      </c>
      <c r="V183" s="9">
        <f t="shared" si="27"/>
        <v>0</v>
      </c>
      <c r="W183" s="9">
        <f t="shared" si="27"/>
        <v>0</v>
      </c>
    </row>
    <row r="184" spans="1:23" ht="12.75" customHeight="1">
      <c r="A184" s="169"/>
      <c r="B184" s="170"/>
      <c r="C184" s="179" t="s">
        <v>23</v>
      </c>
      <c r="D184" s="180"/>
      <c r="E184" s="181"/>
      <c r="F184" s="142"/>
      <c r="G184" s="141">
        <f t="shared" ref="G184:Q184" si="28">G170+G179+G183</f>
        <v>32.26</v>
      </c>
      <c r="H184" s="141">
        <f t="shared" si="28"/>
        <v>29.009999999999998</v>
      </c>
      <c r="I184" s="141">
        <f t="shared" si="28"/>
        <v>93.17</v>
      </c>
      <c r="J184" s="218">
        <f t="shared" si="28"/>
        <v>771.93</v>
      </c>
      <c r="K184" s="141">
        <f t="shared" si="28"/>
        <v>0.35000000000000009</v>
      </c>
      <c r="L184" s="141">
        <f t="shared" si="28"/>
        <v>1.35</v>
      </c>
      <c r="M184" s="141">
        <f t="shared" si="28"/>
        <v>267.90000000000003</v>
      </c>
      <c r="N184" s="141">
        <f t="shared" si="28"/>
        <v>0.71</v>
      </c>
      <c r="O184" s="141">
        <f t="shared" si="28"/>
        <v>98.289999999999992</v>
      </c>
      <c r="P184" s="141">
        <f t="shared" si="28"/>
        <v>116.8</v>
      </c>
      <c r="Q184" s="141">
        <f t="shared" si="28"/>
        <v>437.54</v>
      </c>
      <c r="R184" s="141">
        <f t="shared" ref="R184:W184" si="29">R170+R179+R183</f>
        <v>158.92000000000002</v>
      </c>
      <c r="S184" s="141">
        <f t="shared" si="29"/>
        <v>100.57</v>
      </c>
      <c r="T184" s="141">
        <f t="shared" si="29"/>
        <v>224.51000000000002</v>
      </c>
      <c r="U184" s="141">
        <f t="shared" si="29"/>
        <v>4.24</v>
      </c>
      <c r="V184" s="141">
        <f t="shared" si="29"/>
        <v>11.5</v>
      </c>
      <c r="W184" s="141">
        <f t="shared" si="29"/>
        <v>0.30000000000000004</v>
      </c>
    </row>
    <row r="185" spans="1:23">
      <c r="A185" s="169"/>
      <c r="B185" s="170"/>
      <c r="C185" s="182"/>
      <c r="D185" s="183"/>
      <c r="E185" s="184"/>
      <c r="F185" s="142"/>
      <c r="G185" s="142"/>
      <c r="H185" s="142"/>
      <c r="I185" s="142"/>
      <c r="J185" s="219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</row>
    <row r="186" spans="1:23">
      <c r="A186" s="43"/>
      <c r="B186" s="43"/>
      <c r="C186" s="43"/>
      <c r="D186" s="43"/>
      <c r="E186" s="43"/>
      <c r="F186" s="43"/>
      <c r="G186" s="43"/>
      <c r="H186" s="43"/>
      <c r="I186" s="43"/>
      <c r="J186" s="11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</row>
    <row r="187" spans="1:23">
      <c r="A187" s="43"/>
      <c r="B187" s="43"/>
      <c r="C187" s="43"/>
      <c r="D187" s="43"/>
      <c r="E187" s="43"/>
      <c r="F187" s="43"/>
      <c r="G187" s="43"/>
      <c r="H187" s="43"/>
      <c r="I187" s="43"/>
      <c r="J187" s="11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</row>
    <row r="188" spans="1:23">
      <c r="A188" s="43"/>
      <c r="B188" s="43"/>
      <c r="C188" s="43"/>
      <c r="D188" s="43"/>
      <c r="E188" s="43"/>
      <c r="F188" s="43"/>
      <c r="G188" s="43"/>
      <c r="H188" s="43"/>
      <c r="I188" s="43"/>
      <c r="J188" s="11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</row>
    <row r="189" spans="1:23">
      <c r="A189" s="43"/>
      <c r="B189" s="43"/>
      <c r="C189" s="43"/>
      <c r="D189" s="43"/>
      <c r="E189" s="43"/>
      <c r="F189" s="43"/>
      <c r="G189" s="43"/>
      <c r="H189" s="43"/>
      <c r="I189" s="43"/>
      <c r="J189" s="11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</row>
    <row r="190" spans="1:23">
      <c r="A190" s="176" t="s">
        <v>36</v>
      </c>
      <c r="B190" s="177"/>
      <c r="C190" s="177"/>
      <c r="D190" s="177"/>
      <c r="E190" s="177"/>
      <c r="F190" s="177"/>
      <c r="G190" s="177"/>
      <c r="H190" s="43"/>
      <c r="I190" s="43"/>
      <c r="J190" s="11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23">
      <c r="A191" s="165" t="s">
        <v>37</v>
      </c>
      <c r="B191" s="166"/>
      <c r="C191" s="166"/>
      <c r="D191" s="166"/>
      <c r="E191" s="166"/>
      <c r="F191" s="166"/>
      <c r="G191" s="166"/>
      <c r="H191" s="43"/>
      <c r="I191" s="43"/>
      <c r="J191" s="11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</row>
    <row r="192" spans="1:23" ht="12.75" customHeight="1">
      <c r="A192" s="174" t="s">
        <v>13</v>
      </c>
      <c r="B192" s="174" t="s">
        <v>5</v>
      </c>
      <c r="C192" s="174" t="s">
        <v>4</v>
      </c>
      <c r="D192" s="174"/>
      <c r="E192" s="174"/>
      <c r="F192" s="3"/>
      <c r="G192" s="175" t="s">
        <v>14</v>
      </c>
      <c r="H192" s="175"/>
      <c r="I192" s="175"/>
      <c r="J192" s="114"/>
      <c r="K192" s="145" t="s">
        <v>44</v>
      </c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7"/>
    </row>
    <row r="193" spans="1:41" ht="38.25">
      <c r="A193" s="174"/>
      <c r="B193" s="174"/>
      <c r="C193" s="174"/>
      <c r="D193" s="174"/>
      <c r="E193" s="174"/>
      <c r="F193" s="4" t="s">
        <v>29</v>
      </c>
      <c r="G193" s="22" t="s">
        <v>0</v>
      </c>
      <c r="H193" s="22" t="s">
        <v>1</v>
      </c>
      <c r="I193" s="22" t="s">
        <v>32</v>
      </c>
      <c r="J193" s="115" t="s">
        <v>30</v>
      </c>
      <c r="K193" s="23" t="s">
        <v>31</v>
      </c>
      <c r="L193" s="23" t="s">
        <v>45</v>
      </c>
      <c r="M193" s="22" t="s">
        <v>46</v>
      </c>
      <c r="N193" s="23" t="s">
        <v>47</v>
      </c>
      <c r="O193" s="23" t="s">
        <v>48</v>
      </c>
      <c r="P193" s="23" t="s">
        <v>49</v>
      </c>
      <c r="Q193" s="23" t="s">
        <v>50</v>
      </c>
      <c r="R193" s="23" t="s">
        <v>51</v>
      </c>
      <c r="S193" s="23" t="s">
        <v>52</v>
      </c>
      <c r="T193" s="23" t="s">
        <v>53</v>
      </c>
      <c r="U193" s="23" t="s">
        <v>54</v>
      </c>
      <c r="V193" s="23" t="s">
        <v>55</v>
      </c>
      <c r="W193" s="23" t="s">
        <v>56</v>
      </c>
    </row>
    <row r="194" spans="1:41" ht="12.75" customHeight="1">
      <c r="A194" s="3">
        <v>1</v>
      </c>
      <c r="B194" s="3">
        <v>2</v>
      </c>
      <c r="C194" s="175">
        <v>3</v>
      </c>
      <c r="D194" s="175"/>
      <c r="E194" s="175"/>
      <c r="F194" s="3">
        <v>4</v>
      </c>
      <c r="G194" s="3">
        <v>5</v>
      </c>
      <c r="H194" s="3">
        <v>6</v>
      </c>
      <c r="I194" s="3">
        <v>7</v>
      </c>
      <c r="J194" s="116">
        <v>8</v>
      </c>
      <c r="K194" s="3">
        <v>9</v>
      </c>
      <c r="L194" s="3">
        <v>10</v>
      </c>
      <c r="M194" s="3">
        <v>11</v>
      </c>
      <c r="N194" s="3">
        <v>12</v>
      </c>
      <c r="O194" s="3">
        <v>13</v>
      </c>
      <c r="P194" s="3">
        <v>14</v>
      </c>
      <c r="Q194" s="3">
        <v>15</v>
      </c>
      <c r="R194" s="3">
        <v>16</v>
      </c>
      <c r="S194" s="3">
        <v>17</v>
      </c>
      <c r="T194" s="3">
        <v>18</v>
      </c>
      <c r="U194" s="3">
        <v>19</v>
      </c>
      <c r="V194" s="3">
        <v>20</v>
      </c>
      <c r="W194" s="3">
        <v>21</v>
      </c>
    </row>
    <row r="195" spans="1:41">
      <c r="A195" s="196" t="s">
        <v>18</v>
      </c>
      <c r="B195" s="197"/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8"/>
    </row>
    <row r="196" spans="1:41" ht="27" customHeight="1">
      <c r="A196" s="149" t="s">
        <v>15</v>
      </c>
      <c r="B196" s="7"/>
      <c r="C196" s="160"/>
      <c r="D196" s="160"/>
      <c r="E196" s="160"/>
      <c r="F196" s="7"/>
      <c r="G196" s="7"/>
      <c r="H196" s="7"/>
      <c r="I196" s="7"/>
      <c r="J196" s="120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</row>
    <row r="197" spans="1:41" ht="21" customHeight="1">
      <c r="A197" s="150"/>
      <c r="B197" s="7"/>
      <c r="C197" s="138"/>
      <c r="D197" s="138"/>
      <c r="E197" s="138"/>
      <c r="F197" s="7"/>
      <c r="G197" s="7"/>
      <c r="H197" s="7"/>
      <c r="I197" s="7"/>
      <c r="J197" s="120"/>
      <c r="K197" s="24"/>
      <c r="L197" s="24"/>
      <c r="M197" s="24"/>
      <c r="N197" s="24"/>
      <c r="O197" s="24"/>
      <c r="P197" s="27"/>
      <c r="Q197" s="25"/>
      <c r="R197" s="25"/>
      <c r="S197" s="25"/>
      <c r="T197" s="25"/>
      <c r="U197" s="25"/>
      <c r="V197" s="25"/>
      <c r="W197" s="25"/>
    </row>
    <row r="198" spans="1:41" ht="21.75" customHeight="1">
      <c r="A198" s="150"/>
      <c r="B198" s="111"/>
      <c r="C198" s="138"/>
      <c r="D198" s="138"/>
      <c r="E198" s="138"/>
      <c r="F198" s="111"/>
      <c r="G198" s="111"/>
      <c r="H198" s="111"/>
      <c r="I198" s="111"/>
      <c r="J198" s="120"/>
      <c r="K198" s="24"/>
      <c r="L198" s="24"/>
      <c r="M198" s="24"/>
      <c r="N198" s="24"/>
      <c r="O198" s="24"/>
      <c r="P198" s="24"/>
      <c r="Q198" s="25"/>
      <c r="R198" s="25"/>
      <c r="S198" s="25"/>
      <c r="T198" s="25"/>
      <c r="U198" s="25"/>
      <c r="V198" s="25"/>
      <c r="W198" s="25"/>
    </row>
    <row r="199" spans="1:41" ht="12.75" customHeight="1">
      <c r="A199" s="150"/>
      <c r="B199" s="8"/>
      <c r="C199" s="138"/>
      <c r="D199" s="138"/>
      <c r="E199" s="138"/>
      <c r="F199" s="7"/>
      <c r="G199" s="24"/>
      <c r="H199" s="24"/>
      <c r="I199" s="24"/>
      <c r="J199" s="118"/>
      <c r="K199" s="24"/>
      <c r="L199" s="24"/>
      <c r="M199" s="24"/>
      <c r="N199" s="24"/>
      <c r="O199" s="24"/>
      <c r="P199" s="24"/>
      <c r="Q199" s="25"/>
      <c r="R199" s="25"/>
      <c r="S199" s="25"/>
      <c r="T199" s="25"/>
      <c r="U199" s="25"/>
      <c r="V199" s="25"/>
      <c r="W199" s="25"/>
    </row>
    <row r="200" spans="1:41" ht="18" customHeight="1">
      <c r="A200" s="150"/>
      <c r="B200" s="7"/>
      <c r="C200" s="138"/>
      <c r="D200" s="138"/>
      <c r="E200" s="138"/>
      <c r="F200" s="7"/>
      <c r="G200" s="7"/>
      <c r="H200" s="7"/>
      <c r="I200" s="7"/>
      <c r="J200" s="120"/>
      <c r="K200" s="28"/>
      <c r="L200" s="28"/>
      <c r="M200" s="28"/>
      <c r="N200" s="28"/>
      <c r="O200" s="28"/>
      <c r="P200" s="27"/>
      <c r="Q200" s="48"/>
      <c r="R200" s="48"/>
      <c r="S200" s="48"/>
      <c r="T200" s="48"/>
      <c r="U200" s="48"/>
      <c r="V200" s="48"/>
      <c r="W200" s="48"/>
    </row>
    <row r="201" spans="1:41" ht="15" customHeight="1">
      <c r="A201" s="150"/>
      <c r="B201" s="7"/>
      <c r="C201" s="138"/>
      <c r="D201" s="138"/>
      <c r="E201" s="138"/>
      <c r="F201" s="7"/>
      <c r="G201" s="24"/>
      <c r="H201" s="24"/>
      <c r="I201" s="24"/>
      <c r="J201" s="118"/>
      <c r="K201" s="12"/>
      <c r="L201" s="12"/>
      <c r="M201" s="12"/>
      <c r="N201" s="12"/>
      <c r="O201" s="12"/>
      <c r="P201" s="12"/>
      <c r="Q201" s="15"/>
      <c r="R201" s="15"/>
      <c r="S201" s="15"/>
      <c r="T201" s="15"/>
      <c r="U201" s="15"/>
      <c r="V201" s="15"/>
      <c r="W201" s="15"/>
    </row>
    <row r="202" spans="1:41" ht="12.75" customHeight="1">
      <c r="A202" s="151"/>
      <c r="B202" s="67"/>
      <c r="C202" s="171" t="s">
        <v>20</v>
      </c>
      <c r="D202" s="172"/>
      <c r="E202" s="173"/>
      <c r="F202" s="68"/>
      <c r="G202" s="69">
        <f>SUM(G196:G201)</f>
        <v>0</v>
      </c>
      <c r="H202" s="69">
        <f t="shared" ref="H202:W202" si="30">SUM(H196:H201)</f>
        <v>0</v>
      </c>
      <c r="I202" s="69">
        <f t="shared" si="30"/>
        <v>0</v>
      </c>
      <c r="J202" s="217">
        <f t="shared" si="30"/>
        <v>0</v>
      </c>
      <c r="K202" s="10">
        <f t="shared" si="30"/>
        <v>0</v>
      </c>
      <c r="L202" s="10">
        <f t="shared" si="30"/>
        <v>0</v>
      </c>
      <c r="M202" s="10">
        <f t="shared" si="30"/>
        <v>0</v>
      </c>
      <c r="N202" s="10">
        <f t="shared" si="30"/>
        <v>0</v>
      </c>
      <c r="O202" s="10">
        <f t="shared" si="30"/>
        <v>0</v>
      </c>
      <c r="P202" s="10">
        <f t="shared" si="30"/>
        <v>0</v>
      </c>
      <c r="Q202" s="10">
        <f t="shared" si="30"/>
        <v>0</v>
      </c>
      <c r="R202" s="10">
        <f t="shared" si="30"/>
        <v>0</v>
      </c>
      <c r="S202" s="10">
        <f t="shared" si="30"/>
        <v>0</v>
      </c>
      <c r="T202" s="10">
        <f t="shared" si="30"/>
        <v>0</v>
      </c>
      <c r="U202" s="10">
        <f t="shared" si="30"/>
        <v>0</v>
      </c>
      <c r="V202" s="10">
        <f t="shared" si="30"/>
        <v>0</v>
      </c>
      <c r="W202" s="10">
        <f t="shared" si="30"/>
        <v>0</v>
      </c>
      <c r="Z202" t="s">
        <v>33</v>
      </c>
    </row>
    <row r="203" spans="1:41" ht="20.25" customHeight="1">
      <c r="A203" s="149" t="s">
        <v>2</v>
      </c>
      <c r="B203" s="111">
        <v>26</v>
      </c>
      <c r="C203" s="138" t="s">
        <v>73</v>
      </c>
      <c r="D203" s="138"/>
      <c r="E203" s="138"/>
      <c r="F203" s="111">
        <v>100</v>
      </c>
      <c r="G203" s="111">
        <v>1.4</v>
      </c>
      <c r="H203" s="111">
        <v>6.1</v>
      </c>
      <c r="I203" s="111">
        <v>7.6</v>
      </c>
      <c r="J203" s="134">
        <v>91</v>
      </c>
      <c r="K203" s="93">
        <v>4.4999999999999998E-2</v>
      </c>
      <c r="L203" s="28">
        <v>6.86</v>
      </c>
      <c r="M203" s="28">
        <v>0</v>
      </c>
      <c r="N203" s="28">
        <v>0.3</v>
      </c>
      <c r="O203" s="28">
        <v>28.33</v>
      </c>
      <c r="P203" s="24">
        <v>18.39</v>
      </c>
      <c r="Q203" s="25">
        <v>41.61</v>
      </c>
      <c r="R203" s="25">
        <v>1.31</v>
      </c>
      <c r="S203" s="97">
        <v>16</v>
      </c>
      <c r="T203" s="97">
        <v>34.299999999999997</v>
      </c>
      <c r="U203" s="97">
        <v>2.2999999999999998</v>
      </c>
      <c r="V203" s="97">
        <v>0</v>
      </c>
      <c r="W203" s="97">
        <v>0</v>
      </c>
      <c r="Z203" s="168" t="s">
        <v>24</v>
      </c>
      <c r="AA203" s="168"/>
      <c r="AB203" s="168"/>
      <c r="AC203" s="11">
        <v>200</v>
      </c>
      <c r="AD203" s="12">
        <v>7.41</v>
      </c>
      <c r="AE203" s="12">
        <v>7.07</v>
      </c>
      <c r="AF203" s="12">
        <v>35.26</v>
      </c>
      <c r="AG203" s="12">
        <v>224.6</v>
      </c>
      <c r="AH203" s="13">
        <v>7.3999999999999996E-2</v>
      </c>
      <c r="AI203" s="14">
        <v>0</v>
      </c>
      <c r="AJ203" s="12">
        <v>28</v>
      </c>
      <c r="AK203" s="12">
        <v>0</v>
      </c>
      <c r="AL203" s="12">
        <v>6.48</v>
      </c>
      <c r="AM203" s="12">
        <v>28.16</v>
      </c>
      <c r="AN203" s="15">
        <v>49.56</v>
      </c>
      <c r="AO203" s="15">
        <v>1.47</v>
      </c>
    </row>
    <row r="204" spans="1:41" ht="24.75" customHeight="1">
      <c r="A204" s="150"/>
      <c r="B204" s="111">
        <v>144</v>
      </c>
      <c r="C204" s="157" t="s">
        <v>74</v>
      </c>
      <c r="D204" s="158"/>
      <c r="E204" s="159"/>
      <c r="F204" s="111">
        <v>200</v>
      </c>
      <c r="G204" s="111">
        <v>2.2999999999999998</v>
      </c>
      <c r="H204" s="111">
        <v>4.25</v>
      </c>
      <c r="I204" s="111">
        <v>15.125</v>
      </c>
      <c r="J204" s="134">
        <v>108</v>
      </c>
      <c r="K204" s="97">
        <v>0.23</v>
      </c>
      <c r="L204" s="97">
        <v>0</v>
      </c>
      <c r="M204" s="97">
        <v>0</v>
      </c>
      <c r="N204" s="97">
        <v>0</v>
      </c>
      <c r="O204" s="97">
        <v>5.81</v>
      </c>
      <c r="P204" s="97">
        <v>0</v>
      </c>
      <c r="Q204" s="97">
        <v>0</v>
      </c>
      <c r="R204" s="97">
        <v>38.08</v>
      </c>
      <c r="S204" s="97">
        <v>35.299999999999997</v>
      </c>
      <c r="T204" s="97">
        <v>87.18</v>
      </c>
      <c r="U204" s="97">
        <v>2.0299999999999998</v>
      </c>
      <c r="V204" s="97">
        <v>0</v>
      </c>
      <c r="W204" s="97">
        <v>0</v>
      </c>
    </row>
    <row r="205" spans="1:41" ht="30.75" customHeight="1">
      <c r="A205" s="150"/>
      <c r="B205" s="111">
        <v>202</v>
      </c>
      <c r="C205" s="138" t="s">
        <v>39</v>
      </c>
      <c r="D205" s="138"/>
      <c r="E205" s="138"/>
      <c r="F205" s="111">
        <v>150</v>
      </c>
      <c r="G205" s="111">
        <v>10.26</v>
      </c>
      <c r="H205" s="111">
        <v>9.41</v>
      </c>
      <c r="I205" s="111">
        <v>44.5</v>
      </c>
      <c r="J205" s="134">
        <v>303.7</v>
      </c>
      <c r="K205" s="106">
        <v>0.21</v>
      </c>
      <c r="L205" s="85">
        <v>0</v>
      </c>
      <c r="M205" s="85">
        <v>40</v>
      </c>
      <c r="N205" s="85">
        <v>0</v>
      </c>
      <c r="O205" s="85">
        <v>0</v>
      </c>
      <c r="P205" s="85">
        <v>0</v>
      </c>
      <c r="Q205" s="107">
        <v>0</v>
      </c>
      <c r="R205" s="110">
        <v>26.39</v>
      </c>
      <c r="S205" s="110">
        <v>140.52000000000001</v>
      </c>
      <c r="T205" s="110">
        <v>210.35</v>
      </c>
      <c r="U205" s="110">
        <v>4.7300000000000004</v>
      </c>
      <c r="V205" s="107">
        <v>0</v>
      </c>
      <c r="W205" s="107">
        <v>0</v>
      </c>
    </row>
    <row r="206" spans="1:41" ht="19.5" customHeight="1">
      <c r="A206" s="150"/>
      <c r="B206" s="111" t="s">
        <v>75</v>
      </c>
      <c r="C206" s="138" t="s">
        <v>76</v>
      </c>
      <c r="D206" s="138"/>
      <c r="E206" s="138"/>
      <c r="F206" s="111">
        <v>70</v>
      </c>
      <c r="G206" s="111">
        <v>16.600000000000001</v>
      </c>
      <c r="H206" s="111">
        <v>8</v>
      </c>
      <c r="I206" s="111">
        <v>9.3000000000000007</v>
      </c>
      <c r="J206" s="134">
        <v>176</v>
      </c>
      <c r="K206" s="24">
        <v>0.13</v>
      </c>
      <c r="L206" s="24">
        <v>0</v>
      </c>
      <c r="M206" s="24">
        <v>70</v>
      </c>
      <c r="N206" s="24">
        <v>0</v>
      </c>
      <c r="O206" s="24">
        <v>0.8</v>
      </c>
      <c r="P206" s="24">
        <v>0</v>
      </c>
      <c r="Q206" s="25">
        <v>0</v>
      </c>
      <c r="R206" s="25">
        <v>19</v>
      </c>
      <c r="S206" s="25">
        <v>20</v>
      </c>
      <c r="T206" s="25">
        <v>139</v>
      </c>
      <c r="U206" s="25">
        <v>2.8</v>
      </c>
      <c r="V206" s="25">
        <v>0</v>
      </c>
      <c r="W206" s="25">
        <v>0</v>
      </c>
    </row>
    <row r="207" spans="1:41" ht="19.5" customHeight="1">
      <c r="A207" s="150"/>
      <c r="B207" s="111">
        <v>494</v>
      </c>
      <c r="C207" s="138" t="s">
        <v>42</v>
      </c>
      <c r="D207" s="152"/>
      <c r="E207" s="152"/>
      <c r="F207" s="111">
        <v>200</v>
      </c>
      <c r="G207" s="111">
        <v>0.8</v>
      </c>
      <c r="H207" s="111">
        <v>0.01</v>
      </c>
      <c r="I207" s="111">
        <v>30</v>
      </c>
      <c r="J207" s="134">
        <v>120</v>
      </c>
      <c r="K207" s="24">
        <v>0.02</v>
      </c>
      <c r="L207" s="24">
        <v>0.01</v>
      </c>
      <c r="M207" s="24">
        <v>0.72</v>
      </c>
      <c r="N207" s="24">
        <v>0.1</v>
      </c>
      <c r="O207" s="24">
        <v>0</v>
      </c>
      <c r="P207" s="24">
        <v>18</v>
      </c>
      <c r="Q207" s="25">
        <v>138</v>
      </c>
      <c r="R207" s="25">
        <v>76</v>
      </c>
      <c r="S207" s="25">
        <v>7</v>
      </c>
      <c r="T207" s="25">
        <v>22</v>
      </c>
      <c r="U207" s="25">
        <v>1</v>
      </c>
      <c r="V207" s="25">
        <v>0.2</v>
      </c>
      <c r="W207" s="25">
        <v>0.1</v>
      </c>
    </row>
    <row r="208" spans="1:41" ht="12.75" customHeight="1">
      <c r="A208" s="150"/>
      <c r="B208" s="111">
        <v>111</v>
      </c>
      <c r="C208" s="138" t="s">
        <v>68</v>
      </c>
      <c r="D208" s="138"/>
      <c r="E208" s="138"/>
      <c r="F208" s="111">
        <v>20</v>
      </c>
      <c r="G208" s="111">
        <v>1.5</v>
      </c>
      <c r="H208" s="111">
        <v>0.57999999999999996</v>
      </c>
      <c r="I208" s="111">
        <v>10.28</v>
      </c>
      <c r="J208" s="120">
        <v>52.4</v>
      </c>
      <c r="K208" s="24">
        <v>0.02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5">
        <v>0</v>
      </c>
      <c r="R208" s="25">
        <v>4.5999999999999996</v>
      </c>
      <c r="S208" s="25">
        <v>6.6</v>
      </c>
      <c r="T208" s="25">
        <v>17.399999999999999</v>
      </c>
      <c r="U208" s="25">
        <v>0.22</v>
      </c>
      <c r="V208" s="25">
        <v>0</v>
      </c>
      <c r="W208" s="25">
        <v>0</v>
      </c>
    </row>
    <row r="209" spans="1:23" ht="12.75" customHeight="1">
      <c r="A209" s="150"/>
      <c r="B209" s="111">
        <v>110</v>
      </c>
      <c r="C209" s="161" t="s">
        <v>58</v>
      </c>
      <c r="D209" s="162"/>
      <c r="E209" s="163"/>
      <c r="F209" s="111">
        <v>30</v>
      </c>
      <c r="G209" s="111">
        <v>1.98</v>
      </c>
      <c r="H209" s="111">
        <v>0.36</v>
      </c>
      <c r="I209" s="111">
        <v>10.199999999999999</v>
      </c>
      <c r="J209" s="120">
        <v>54.3</v>
      </c>
      <c r="K209" s="28">
        <v>0.03</v>
      </c>
      <c r="L209" s="28">
        <v>0</v>
      </c>
      <c r="M209" s="28">
        <v>0</v>
      </c>
      <c r="N209" s="28">
        <v>0</v>
      </c>
      <c r="O209" s="28">
        <v>0</v>
      </c>
      <c r="P209" s="27">
        <v>0</v>
      </c>
      <c r="Q209" s="48">
        <v>0</v>
      </c>
      <c r="R209" s="48">
        <v>6.9</v>
      </c>
      <c r="S209" s="48">
        <v>7.5</v>
      </c>
      <c r="T209" s="48">
        <v>31.8</v>
      </c>
      <c r="U209" s="48">
        <v>0.93</v>
      </c>
      <c r="V209" s="48">
        <v>0</v>
      </c>
      <c r="W209" s="48">
        <v>0</v>
      </c>
    </row>
    <row r="210" spans="1:23" ht="12.75" customHeight="1">
      <c r="A210" s="151"/>
      <c r="B210" s="62"/>
      <c r="C210" s="153" t="s">
        <v>21</v>
      </c>
      <c r="D210" s="154"/>
      <c r="E210" s="155"/>
      <c r="F210" s="63"/>
      <c r="G210" s="64">
        <f t="shared" ref="G210:W210" si="31">SUM(G203:G209)</f>
        <v>34.839999999999996</v>
      </c>
      <c r="H210" s="64">
        <f t="shared" si="31"/>
        <v>28.709999999999997</v>
      </c>
      <c r="I210" s="64">
        <f t="shared" si="31"/>
        <v>127.005</v>
      </c>
      <c r="J210" s="64">
        <f t="shared" si="31"/>
        <v>905.4</v>
      </c>
      <c r="K210" s="10">
        <f t="shared" si="31"/>
        <v>0.68500000000000005</v>
      </c>
      <c r="L210" s="10">
        <f t="shared" si="31"/>
        <v>6.87</v>
      </c>
      <c r="M210" s="10">
        <f t="shared" si="31"/>
        <v>110.72</v>
      </c>
      <c r="N210" s="10">
        <f t="shared" si="31"/>
        <v>0.4</v>
      </c>
      <c r="O210" s="10">
        <f t="shared" si="31"/>
        <v>34.94</v>
      </c>
      <c r="P210" s="10">
        <f t="shared" si="31"/>
        <v>36.39</v>
      </c>
      <c r="Q210" s="10">
        <f t="shared" si="31"/>
        <v>179.61</v>
      </c>
      <c r="R210" s="10">
        <f t="shared" si="31"/>
        <v>172.28</v>
      </c>
      <c r="S210" s="10">
        <f t="shared" si="31"/>
        <v>232.92</v>
      </c>
      <c r="T210" s="10">
        <f t="shared" si="31"/>
        <v>542.03</v>
      </c>
      <c r="U210" s="10">
        <f t="shared" si="31"/>
        <v>14.01</v>
      </c>
      <c r="V210" s="10">
        <f t="shared" si="31"/>
        <v>0.2</v>
      </c>
      <c r="W210" s="10">
        <f t="shared" si="31"/>
        <v>0.1</v>
      </c>
    </row>
    <row r="211" spans="1:23" ht="12.75" customHeight="1">
      <c r="A211" s="189" t="s">
        <v>3</v>
      </c>
      <c r="B211" s="7"/>
      <c r="C211" s="138"/>
      <c r="D211" s="138"/>
      <c r="E211" s="138"/>
      <c r="F211" s="7"/>
      <c r="G211" s="7"/>
      <c r="H211" s="7"/>
      <c r="I211" s="7"/>
      <c r="J211" s="120"/>
      <c r="K211" s="101"/>
      <c r="L211" s="28"/>
      <c r="M211" s="28"/>
      <c r="N211" s="93"/>
      <c r="O211" s="28"/>
      <c r="P211" s="28"/>
      <c r="Q211" s="28"/>
      <c r="R211" s="28"/>
      <c r="S211" s="28"/>
      <c r="T211" s="28"/>
      <c r="U211" s="28"/>
      <c r="V211" s="28"/>
      <c r="W211" s="93"/>
    </row>
    <row r="212" spans="1:23" ht="26.25" customHeight="1">
      <c r="A212" s="150"/>
      <c r="B212" s="111"/>
      <c r="C212" s="138"/>
      <c r="D212" s="138"/>
      <c r="E212" s="138"/>
      <c r="F212" s="111"/>
      <c r="G212" s="111"/>
      <c r="H212" s="111"/>
      <c r="I212" s="111"/>
      <c r="J212" s="111"/>
      <c r="K212" s="24"/>
      <c r="L212" s="24"/>
      <c r="M212" s="24"/>
      <c r="N212" s="24"/>
      <c r="O212" s="24"/>
      <c r="P212" s="27"/>
      <c r="Q212" s="25"/>
      <c r="R212" s="25"/>
      <c r="S212" s="25"/>
      <c r="T212" s="25"/>
      <c r="U212" s="25"/>
      <c r="V212" s="25"/>
      <c r="W212" s="25"/>
    </row>
    <row r="213" spans="1:23" ht="11.25" customHeight="1">
      <c r="A213" s="150"/>
      <c r="B213" s="5"/>
      <c r="C213" s="138"/>
      <c r="D213" s="138"/>
      <c r="E213" s="138"/>
      <c r="F213" s="7"/>
      <c r="G213" s="7"/>
      <c r="H213" s="7"/>
      <c r="I213" s="7"/>
      <c r="J213" s="122"/>
      <c r="K213" s="87"/>
      <c r="L213" s="72"/>
      <c r="M213" s="72"/>
      <c r="N213" s="72"/>
      <c r="O213" s="72"/>
      <c r="P213" s="90"/>
      <c r="Q213" s="91"/>
      <c r="R213" s="91"/>
      <c r="S213" s="91"/>
      <c r="T213" s="91"/>
      <c r="U213" s="91"/>
      <c r="V213" s="91"/>
      <c r="W213" s="91"/>
    </row>
    <row r="214" spans="1:23">
      <c r="A214" s="150"/>
      <c r="B214" s="5"/>
      <c r="C214" s="138"/>
      <c r="D214" s="138"/>
      <c r="E214" s="138"/>
      <c r="F214" s="60"/>
      <c r="G214" s="60"/>
      <c r="H214" s="60"/>
      <c r="I214" s="60"/>
      <c r="J214" s="131"/>
      <c r="K214" s="76"/>
      <c r="L214" s="29"/>
      <c r="M214" s="44"/>
      <c r="N214" s="44"/>
      <c r="O214" s="46"/>
      <c r="P214" s="8"/>
      <c r="Q214" s="7"/>
      <c r="R214" s="7"/>
      <c r="S214" s="7"/>
      <c r="T214" s="7"/>
      <c r="U214" s="7"/>
      <c r="V214" s="7"/>
      <c r="W214" s="7"/>
    </row>
    <row r="215" spans="1:23" ht="12.75" customHeight="1">
      <c r="A215" s="151"/>
      <c r="B215" s="70"/>
      <c r="C215" s="153" t="s">
        <v>22</v>
      </c>
      <c r="D215" s="154"/>
      <c r="E215" s="155"/>
      <c r="F215" s="63"/>
      <c r="G215" s="71">
        <f>SUM(G211:G214)</f>
        <v>0</v>
      </c>
      <c r="H215" s="71">
        <f>SUM(H211:H214)</f>
        <v>0</v>
      </c>
      <c r="I215" s="71">
        <f>SUM(I211:I214)</f>
        <v>0</v>
      </c>
      <c r="J215" s="71">
        <f>SUM(J211:J214)</f>
        <v>0</v>
      </c>
      <c r="K215" s="9">
        <f>SUM(K211:K213)</f>
        <v>0</v>
      </c>
      <c r="L215" s="9">
        <f>SUM(L211:L213)</f>
        <v>0</v>
      </c>
      <c r="M215" s="9">
        <f>SUM(M211:M213)</f>
        <v>0</v>
      </c>
      <c r="N215" s="9">
        <f>SUM(N211:N213)</f>
        <v>0</v>
      </c>
      <c r="O215" s="9">
        <f t="shared" ref="O215:W215" si="32">SUM(O211:O214)</f>
        <v>0</v>
      </c>
      <c r="P215" s="9">
        <f t="shared" si="32"/>
        <v>0</v>
      </c>
      <c r="Q215" s="9">
        <f t="shared" si="32"/>
        <v>0</v>
      </c>
      <c r="R215" s="9">
        <f t="shared" si="32"/>
        <v>0</v>
      </c>
      <c r="S215" s="9">
        <f t="shared" si="32"/>
        <v>0</v>
      </c>
      <c r="T215" s="9">
        <f t="shared" si="32"/>
        <v>0</v>
      </c>
      <c r="U215" s="9">
        <f t="shared" si="32"/>
        <v>0</v>
      </c>
      <c r="V215" s="9">
        <f t="shared" si="32"/>
        <v>0</v>
      </c>
      <c r="W215" s="9">
        <f t="shared" si="32"/>
        <v>0</v>
      </c>
    </row>
    <row r="216" spans="1:23" ht="12.75" customHeight="1">
      <c r="A216" s="169"/>
      <c r="B216" s="170"/>
      <c r="C216" s="179" t="s">
        <v>23</v>
      </c>
      <c r="D216" s="180"/>
      <c r="E216" s="181"/>
      <c r="F216" s="142"/>
      <c r="G216" s="141">
        <f t="shared" ref="G216:Q216" si="33">G202+G210+G215</f>
        <v>34.839999999999996</v>
      </c>
      <c r="H216" s="141">
        <f t="shared" si="33"/>
        <v>28.709999999999997</v>
      </c>
      <c r="I216" s="141">
        <f t="shared" si="33"/>
        <v>127.005</v>
      </c>
      <c r="J216" s="218">
        <f t="shared" si="33"/>
        <v>905.4</v>
      </c>
      <c r="K216" s="141">
        <f t="shared" si="33"/>
        <v>0.68500000000000005</v>
      </c>
      <c r="L216" s="141">
        <f t="shared" si="33"/>
        <v>6.87</v>
      </c>
      <c r="M216" s="141">
        <f t="shared" si="33"/>
        <v>110.72</v>
      </c>
      <c r="N216" s="141">
        <f t="shared" si="33"/>
        <v>0.4</v>
      </c>
      <c r="O216" s="141">
        <f t="shared" si="33"/>
        <v>34.94</v>
      </c>
      <c r="P216" s="141">
        <f t="shared" si="33"/>
        <v>36.39</v>
      </c>
      <c r="Q216" s="143">
        <f t="shared" si="33"/>
        <v>179.61</v>
      </c>
      <c r="R216" s="143">
        <f t="shared" ref="R216:W216" si="34">R202+R210+R215</f>
        <v>172.28</v>
      </c>
      <c r="S216" s="143">
        <f t="shared" si="34"/>
        <v>232.92</v>
      </c>
      <c r="T216" s="143">
        <f t="shared" si="34"/>
        <v>542.03</v>
      </c>
      <c r="U216" s="143">
        <f t="shared" si="34"/>
        <v>14.01</v>
      </c>
      <c r="V216" s="143">
        <f t="shared" si="34"/>
        <v>0.2</v>
      </c>
      <c r="W216" s="143">
        <f t="shared" si="34"/>
        <v>0.1</v>
      </c>
    </row>
    <row r="217" spans="1:23">
      <c r="A217" s="169"/>
      <c r="B217" s="170"/>
      <c r="C217" s="182"/>
      <c r="D217" s="183"/>
      <c r="E217" s="184"/>
      <c r="F217" s="142"/>
      <c r="G217" s="142"/>
      <c r="H217" s="142"/>
      <c r="I217" s="142"/>
      <c r="J217" s="219"/>
      <c r="K217" s="142"/>
      <c r="L217" s="142"/>
      <c r="M217" s="142"/>
      <c r="N217" s="142"/>
      <c r="O217" s="142"/>
      <c r="P217" s="142"/>
      <c r="Q217" s="144"/>
      <c r="R217" s="144"/>
      <c r="S217" s="144"/>
      <c r="T217" s="144"/>
      <c r="U217" s="144"/>
      <c r="V217" s="144"/>
      <c r="W217" s="144"/>
    </row>
    <row r="218" spans="1:23">
      <c r="A218" s="43"/>
      <c r="B218" s="43"/>
      <c r="C218" s="43"/>
      <c r="D218" s="43"/>
      <c r="E218" s="43"/>
      <c r="F218" s="43"/>
      <c r="G218" s="43"/>
      <c r="H218" s="43"/>
      <c r="I218" s="43"/>
      <c r="J218" s="11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</row>
    <row r="219" spans="1:23">
      <c r="A219" s="43"/>
      <c r="B219" s="43"/>
      <c r="C219" s="43"/>
      <c r="D219" s="43"/>
      <c r="E219" s="43"/>
      <c r="F219" s="43"/>
      <c r="G219" s="43"/>
      <c r="H219" s="43"/>
      <c r="I219" s="43"/>
      <c r="J219" s="11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</row>
    <row r="220" spans="1:23">
      <c r="A220" s="43"/>
      <c r="B220" s="43"/>
      <c r="C220" s="43"/>
      <c r="D220" s="43"/>
      <c r="E220" s="43"/>
      <c r="F220" s="43"/>
      <c r="G220" s="43"/>
      <c r="H220" s="43"/>
      <c r="I220" s="43"/>
      <c r="J220" s="11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</row>
    <row r="221" spans="1:23">
      <c r="A221" s="43"/>
      <c r="B221" s="43"/>
      <c r="C221" s="43"/>
      <c r="D221" s="43"/>
      <c r="E221" s="43"/>
      <c r="F221" s="43"/>
      <c r="G221" s="43"/>
      <c r="H221" s="43"/>
      <c r="I221" s="43"/>
      <c r="J221" s="11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</row>
    <row r="222" spans="1:23">
      <c r="A222" s="176" t="s">
        <v>36</v>
      </c>
      <c r="B222" s="177"/>
      <c r="C222" s="177"/>
      <c r="D222" s="177"/>
      <c r="E222" s="177"/>
      <c r="F222" s="177"/>
      <c r="G222" s="177"/>
      <c r="H222" s="43"/>
      <c r="I222" s="43"/>
      <c r="J222" s="11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</row>
    <row r="223" spans="1:23" ht="14.25" customHeight="1">
      <c r="A223" s="165" t="s">
        <v>37</v>
      </c>
      <c r="B223" s="166"/>
      <c r="C223" s="166"/>
      <c r="D223" s="166"/>
      <c r="E223" s="166"/>
      <c r="F223" s="166"/>
      <c r="G223" s="166"/>
      <c r="H223" s="43"/>
      <c r="I223" s="43"/>
      <c r="J223" s="11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</row>
    <row r="224" spans="1:23" ht="12.75" customHeight="1">
      <c r="A224" s="174" t="s">
        <v>13</v>
      </c>
      <c r="B224" s="174" t="s">
        <v>5</v>
      </c>
      <c r="C224" s="174" t="s">
        <v>4</v>
      </c>
      <c r="D224" s="174"/>
      <c r="E224" s="174"/>
      <c r="F224" s="3"/>
      <c r="G224" s="175" t="s">
        <v>14</v>
      </c>
      <c r="H224" s="175"/>
      <c r="I224" s="175"/>
      <c r="J224" s="114"/>
      <c r="K224" s="145" t="s">
        <v>44</v>
      </c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7"/>
    </row>
    <row r="225" spans="1:23" ht="38.25">
      <c r="A225" s="174"/>
      <c r="B225" s="174"/>
      <c r="C225" s="174"/>
      <c r="D225" s="174"/>
      <c r="E225" s="174"/>
      <c r="F225" s="4" t="s">
        <v>29</v>
      </c>
      <c r="G225" s="22" t="s">
        <v>0</v>
      </c>
      <c r="H225" s="22" t="s">
        <v>1</v>
      </c>
      <c r="I225" s="22" t="s">
        <v>32</v>
      </c>
      <c r="J225" s="115" t="s">
        <v>30</v>
      </c>
      <c r="K225" s="23" t="s">
        <v>31</v>
      </c>
      <c r="L225" s="23" t="s">
        <v>45</v>
      </c>
      <c r="M225" s="22" t="s">
        <v>46</v>
      </c>
      <c r="N225" s="23" t="s">
        <v>47</v>
      </c>
      <c r="O225" s="23" t="s">
        <v>48</v>
      </c>
      <c r="P225" s="23" t="s">
        <v>49</v>
      </c>
      <c r="Q225" s="23" t="s">
        <v>50</v>
      </c>
      <c r="R225" s="23" t="s">
        <v>51</v>
      </c>
      <c r="S225" s="23" t="s">
        <v>52</v>
      </c>
      <c r="T225" s="23" t="s">
        <v>53</v>
      </c>
      <c r="U225" s="23" t="s">
        <v>54</v>
      </c>
      <c r="V225" s="23" t="s">
        <v>55</v>
      </c>
      <c r="W225" s="23" t="s">
        <v>56</v>
      </c>
    </row>
    <row r="226" spans="1:23">
      <c r="A226" s="3">
        <v>1</v>
      </c>
      <c r="B226" s="3">
        <v>2</v>
      </c>
      <c r="C226" s="175">
        <v>3</v>
      </c>
      <c r="D226" s="175"/>
      <c r="E226" s="175"/>
      <c r="F226" s="3">
        <v>4</v>
      </c>
      <c r="G226" s="3">
        <v>5</v>
      </c>
      <c r="H226" s="3">
        <v>6</v>
      </c>
      <c r="I226" s="3">
        <v>7</v>
      </c>
      <c r="J226" s="116">
        <v>8</v>
      </c>
      <c r="K226" s="3">
        <v>9</v>
      </c>
      <c r="L226" s="3">
        <v>10</v>
      </c>
      <c r="M226" s="3">
        <v>11</v>
      </c>
      <c r="N226" s="3">
        <v>12</v>
      </c>
      <c r="O226" s="3">
        <v>13</v>
      </c>
      <c r="P226" s="3">
        <v>14</v>
      </c>
      <c r="Q226" s="3">
        <v>15</v>
      </c>
      <c r="R226" s="3">
        <v>16</v>
      </c>
      <c r="S226" s="3">
        <v>17</v>
      </c>
      <c r="T226" s="3">
        <v>18</v>
      </c>
      <c r="U226" s="3">
        <v>19</v>
      </c>
      <c r="V226" s="3">
        <v>20</v>
      </c>
      <c r="W226" s="3">
        <v>21</v>
      </c>
    </row>
    <row r="227" spans="1:23">
      <c r="A227" s="174" t="s">
        <v>19</v>
      </c>
      <c r="B227" s="185"/>
      <c r="C227" s="185"/>
      <c r="D227" s="185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5"/>
      <c r="R227" s="185"/>
      <c r="S227" s="185"/>
      <c r="T227" s="185"/>
      <c r="U227" s="185"/>
      <c r="V227" s="185"/>
      <c r="W227" s="185"/>
    </row>
    <row r="228" spans="1:23" ht="26.25" customHeight="1">
      <c r="A228" s="149" t="s">
        <v>15</v>
      </c>
      <c r="B228" s="7"/>
      <c r="C228" s="138"/>
      <c r="D228" s="138"/>
      <c r="E228" s="138"/>
      <c r="F228" s="7"/>
      <c r="G228" s="7"/>
      <c r="H228" s="7"/>
      <c r="I228" s="7"/>
      <c r="J228" s="120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</row>
    <row r="229" spans="1:23" ht="12.75" customHeight="1">
      <c r="A229" s="150"/>
      <c r="B229" s="7"/>
      <c r="C229" s="138"/>
      <c r="D229" s="138"/>
      <c r="E229" s="138"/>
      <c r="F229" s="7"/>
      <c r="G229" s="7"/>
      <c r="H229" s="7"/>
      <c r="I229" s="7"/>
      <c r="J229" s="120"/>
      <c r="K229" s="24"/>
      <c r="L229" s="24"/>
      <c r="M229" s="24"/>
      <c r="N229" s="24"/>
      <c r="O229" s="24"/>
      <c r="P229" s="24"/>
      <c r="Q229" s="25"/>
      <c r="R229" s="25"/>
      <c r="S229" s="48"/>
      <c r="T229" s="48"/>
      <c r="U229" s="48"/>
      <c r="V229" s="48"/>
      <c r="W229" s="100"/>
    </row>
    <row r="230" spans="1:23" ht="12.75" customHeight="1">
      <c r="A230" s="150"/>
      <c r="B230" s="7"/>
      <c r="C230" s="138"/>
      <c r="D230" s="138"/>
      <c r="E230" s="138"/>
      <c r="F230" s="7"/>
      <c r="G230" s="7"/>
      <c r="H230" s="7"/>
      <c r="I230" s="7"/>
      <c r="J230" s="120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</row>
    <row r="231" spans="1:23" ht="12.75" customHeight="1">
      <c r="A231" s="150"/>
      <c r="B231" s="111"/>
      <c r="C231" s="138"/>
      <c r="D231" s="138"/>
      <c r="E231" s="138"/>
      <c r="F231" s="111"/>
      <c r="G231" s="111"/>
      <c r="H231" s="111"/>
      <c r="I231" s="111"/>
      <c r="J231" s="120"/>
      <c r="K231" s="24"/>
      <c r="L231" s="24"/>
      <c r="M231" s="24"/>
      <c r="N231" s="24"/>
      <c r="O231" s="24"/>
      <c r="P231" s="24"/>
      <c r="Q231" s="25"/>
      <c r="R231" s="25"/>
      <c r="S231" s="25"/>
      <c r="T231" s="25"/>
      <c r="U231" s="25"/>
      <c r="V231" s="25"/>
      <c r="W231" s="25"/>
    </row>
    <row r="232" spans="1:23" ht="12.75" customHeight="1">
      <c r="A232" s="150"/>
      <c r="B232" s="7"/>
      <c r="C232" s="138"/>
      <c r="D232" s="138"/>
      <c r="E232" s="138"/>
      <c r="F232" s="7"/>
      <c r="G232" s="7"/>
      <c r="H232" s="7"/>
      <c r="I232" s="7"/>
      <c r="J232" s="120"/>
      <c r="K232" s="28"/>
      <c r="L232" s="28"/>
      <c r="M232" s="28"/>
      <c r="N232" s="28"/>
      <c r="O232" s="28"/>
      <c r="P232" s="27"/>
      <c r="Q232" s="25"/>
      <c r="R232" s="25"/>
      <c r="S232" s="25"/>
      <c r="T232" s="25"/>
      <c r="U232" s="25"/>
      <c r="V232" s="25"/>
      <c r="W232" s="25"/>
    </row>
    <row r="233" spans="1:23" ht="12.75" customHeight="1">
      <c r="A233" s="151"/>
      <c r="B233" s="73"/>
      <c r="C233" s="193" t="s">
        <v>20</v>
      </c>
      <c r="D233" s="194"/>
      <c r="E233" s="195"/>
      <c r="F233" s="74"/>
      <c r="G233" s="75">
        <f>SUM(G228:G232)</f>
        <v>0</v>
      </c>
      <c r="H233" s="75">
        <f>SUM(H228:H232)</f>
        <v>0</v>
      </c>
      <c r="I233" s="75">
        <f t="shared" ref="I233:W233" si="35">SUM(I228:I232)</f>
        <v>0</v>
      </c>
      <c r="J233" s="220">
        <f t="shared" si="35"/>
        <v>0</v>
      </c>
      <c r="K233" s="10">
        <f t="shared" si="35"/>
        <v>0</v>
      </c>
      <c r="L233" s="10">
        <f t="shared" si="35"/>
        <v>0</v>
      </c>
      <c r="M233" s="10">
        <f t="shared" si="35"/>
        <v>0</v>
      </c>
      <c r="N233" s="10">
        <f t="shared" si="35"/>
        <v>0</v>
      </c>
      <c r="O233" s="10">
        <f t="shared" si="35"/>
        <v>0</v>
      </c>
      <c r="P233" s="10">
        <f t="shared" si="35"/>
        <v>0</v>
      </c>
      <c r="Q233" s="10">
        <f t="shared" si="35"/>
        <v>0</v>
      </c>
      <c r="R233" s="10">
        <f t="shared" si="35"/>
        <v>0</v>
      </c>
      <c r="S233" s="10">
        <f t="shared" si="35"/>
        <v>0</v>
      </c>
      <c r="T233" s="10">
        <f t="shared" si="35"/>
        <v>0</v>
      </c>
      <c r="U233" s="10">
        <f t="shared" si="35"/>
        <v>0</v>
      </c>
      <c r="V233" s="10">
        <f t="shared" si="35"/>
        <v>0</v>
      </c>
      <c r="W233" s="10">
        <f t="shared" si="35"/>
        <v>0</v>
      </c>
    </row>
    <row r="234" spans="1:23" ht="21.75" customHeight="1">
      <c r="A234" s="149" t="s">
        <v>2</v>
      </c>
      <c r="B234" s="7">
        <v>148</v>
      </c>
      <c r="C234" s="138" t="s">
        <v>70</v>
      </c>
      <c r="D234" s="138"/>
      <c r="E234" s="138"/>
      <c r="F234" s="7">
        <v>60</v>
      </c>
      <c r="G234" s="7">
        <v>0.66</v>
      </c>
      <c r="H234" s="7">
        <v>0.12</v>
      </c>
      <c r="I234" s="7">
        <v>2.2799999999999998</v>
      </c>
      <c r="J234" s="120">
        <v>14.4</v>
      </c>
      <c r="K234" s="98" t="s">
        <v>57</v>
      </c>
      <c r="L234" s="98" t="s">
        <v>95</v>
      </c>
      <c r="M234" s="98" t="s">
        <v>96</v>
      </c>
      <c r="N234" s="98" t="s">
        <v>97</v>
      </c>
      <c r="O234" s="98">
        <v>15</v>
      </c>
      <c r="P234" s="98">
        <v>2</v>
      </c>
      <c r="Q234" s="98">
        <v>174</v>
      </c>
      <c r="R234" s="98">
        <v>8</v>
      </c>
      <c r="S234" s="98">
        <v>12</v>
      </c>
      <c r="T234" s="98">
        <v>16</v>
      </c>
      <c r="U234" s="98">
        <v>1</v>
      </c>
      <c r="V234" s="98">
        <v>1.2</v>
      </c>
      <c r="W234" s="86" t="s">
        <v>98</v>
      </c>
    </row>
    <row r="235" spans="1:23" ht="18.75" customHeight="1">
      <c r="A235" s="150"/>
      <c r="B235" s="7">
        <v>128</v>
      </c>
      <c r="C235" s="138" t="s">
        <v>82</v>
      </c>
      <c r="D235" s="138"/>
      <c r="E235" s="138"/>
      <c r="F235" s="7">
        <v>200</v>
      </c>
      <c r="G235" s="7">
        <v>1.83</v>
      </c>
      <c r="H235" s="7">
        <v>5</v>
      </c>
      <c r="I235" s="7">
        <v>10.65</v>
      </c>
      <c r="J235" s="120">
        <v>145.30000000000001</v>
      </c>
      <c r="K235" s="98">
        <v>0.05</v>
      </c>
      <c r="L235" s="98">
        <v>0</v>
      </c>
      <c r="M235" s="98">
        <v>0</v>
      </c>
      <c r="N235" s="98">
        <v>0</v>
      </c>
      <c r="O235" s="98">
        <v>10.68</v>
      </c>
      <c r="P235" s="98">
        <v>0</v>
      </c>
      <c r="Q235" s="98">
        <v>0</v>
      </c>
      <c r="R235" s="98">
        <v>49.73</v>
      </c>
      <c r="S235" s="98">
        <v>26.13</v>
      </c>
      <c r="T235" s="98">
        <v>54.6</v>
      </c>
      <c r="U235" s="98">
        <v>1.23</v>
      </c>
      <c r="V235" s="98">
        <v>0</v>
      </c>
      <c r="W235" s="98">
        <v>0</v>
      </c>
    </row>
    <row r="236" spans="1:23" ht="12.75" customHeight="1">
      <c r="A236" s="150"/>
      <c r="B236" s="7">
        <v>325</v>
      </c>
      <c r="C236" s="138" t="s">
        <v>90</v>
      </c>
      <c r="D236" s="138"/>
      <c r="E236" s="138"/>
      <c r="F236" s="7">
        <v>240</v>
      </c>
      <c r="G236" s="7">
        <v>13.3</v>
      </c>
      <c r="H236" s="7">
        <v>12.7</v>
      </c>
      <c r="I236" s="7">
        <v>4</v>
      </c>
      <c r="J236" s="120">
        <v>325.5</v>
      </c>
      <c r="K236" s="93">
        <v>0.19600000000000001</v>
      </c>
      <c r="L236" s="28">
        <v>10.64</v>
      </c>
      <c r="M236" s="28">
        <v>33.6</v>
      </c>
      <c r="N236" s="28">
        <v>0.84</v>
      </c>
      <c r="O236" s="28">
        <v>47.6</v>
      </c>
      <c r="P236" s="24">
        <v>61.6</v>
      </c>
      <c r="Q236" s="25">
        <v>249.2</v>
      </c>
      <c r="R236" s="25">
        <v>3.36</v>
      </c>
      <c r="S236" s="97">
        <v>55</v>
      </c>
      <c r="T236" s="97">
        <v>34</v>
      </c>
      <c r="U236" s="97">
        <v>0</v>
      </c>
      <c r="V236" s="97">
        <v>0</v>
      </c>
      <c r="W236" s="97">
        <v>0</v>
      </c>
    </row>
    <row r="237" spans="1:23" ht="12.75" customHeight="1">
      <c r="A237" s="150"/>
      <c r="B237" s="111">
        <v>503</v>
      </c>
      <c r="C237" s="138" t="s">
        <v>60</v>
      </c>
      <c r="D237" s="152"/>
      <c r="E237" s="152"/>
      <c r="F237" s="111">
        <v>200</v>
      </c>
      <c r="G237" s="111">
        <v>1.4</v>
      </c>
      <c r="H237" s="111">
        <v>0</v>
      </c>
      <c r="I237" s="111">
        <v>29</v>
      </c>
      <c r="J237" s="134">
        <v>122</v>
      </c>
      <c r="K237" s="28">
        <v>0.3</v>
      </c>
      <c r="L237" s="28">
        <v>0.24</v>
      </c>
      <c r="M237" s="28">
        <v>0.18</v>
      </c>
      <c r="N237" s="28">
        <v>2.7</v>
      </c>
      <c r="O237" s="28">
        <v>14.9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</row>
    <row r="238" spans="1:23" ht="16.5" customHeight="1">
      <c r="A238" s="150"/>
      <c r="B238" s="111">
        <v>111</v>
      </c>
      <c r="C238" s="138" t="s">
        <v>68</v>
      </c>
      <c r="D238" s="138"/>
      <c r="E238" s="138"/>
      <c r="F238" s="111">
        <v>20</v>
      </c>
      <c r="G238" s="111">
        <v>1.5</v>
      </c>
      <c r="H238" s="111">
        <v>0.57999999999999996</v>
      </c>
      <c r="I238" s="111">
        <v>10.28</v>
      </c>
      <c r="J238" s="120">
        <v>52.4</v>
      </c>
      <c r="K238" s="24">
        <v>0.02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5">
        <v>0</v>
      </c>
      <c r="R238" s="25">
        <v>4.5999999999999996</v>
      </c>
      <c r="S238" s="25">
        <v>6.6</v>
      </c>
      <c r="T238" s="25">
        <v>17.399999999999999</v>
      </c>
      <c r="U238" s="25">
        <v>0.22</v>
      </c>
      <c r="V238" s="25">
        <v>0</v>
      </c>
      <c r="W238" s="25">
        <v>0</v>
      </c>
    </row>
    <row r="239" spans="1:23" ht="12.75" customHeight="1">
      <c r="A239" s="150"/>
      <c r="B239" s="111">
        <v>110</v>
      </c>
      <c r="C239" s="161" t="s">
        <v>58</v>
      </c>
      <c r="D239" s="162"/>
      <c r="E239" s="163"/>
      <c r="F239" s="111">
        <v>30</v>
      </c>
      <c r="G239" s="111">
        <v>1.98</v>
      </c>
      <c r="H239" s="111">
        <v>0.36</v>
      </c>
      <c r="I239" s="111">
        <v>10.199999999999999</v>
      </c>
      <c r="J239" s="120">
        <v>54.3</v>
      </c>
      <c r="K239" s="28">
        <v>0.03</v>
      </c>
      <c r="L239" s="28">
        <v>0</v>
      </c>
      <c r="M239" s="28">
        <v>0</v>
      </c>
      <c r="N239" s="28">
        <v>0</v>
      </c>
      <c r="O239" s="28">
        <v>0</v>
      </c>
      <c r="P239" s="27">
        <v>0</v>
      </c>
      <c r="Q239" s="48">
        <v>0</v>
      </c>
      <c r="R239" s="48">
        <v>6.9</v>
      </c>
      <c r="S239" s="48">
        <v>7.5</v>
      </c>
      <c r="T239" s="48">
        <v>31.8</v>
      </c>
      <c r="U239" s="48">
        <v>0.93</v>
      </c>
      <c r="V239" s="48">
        <v>0</v>
      </c>
      <c r="W239" s="48">
        <v>0</v>
      </c>
    </row>
    <row r="240" spans="1:23" ht="12.75" customHeight="1">
      <c r="A240" s="150"/>
      <c r="B240" s="7"/>
      <c r="C240" s="164"/>
      <c r="D240" s="164"/>
      <c r="E240" s="164"/>
      <c r="F240" s="7"/>
      <c r="G240" s="7"/>
      <c r="H240" s="7"/>
      <c r="I240" s="7"/>
      <c r="J240" s="120"/>
      <c r="K240" s="24"/>
      <c r="L240" s="24"/>
      <c r="M240" s="24"/>
      <c r="N240" s="24"/>
      <c r="O240" s="24"/>
      <c r="P240" s="24"/>
      <c r="Q240" s="25"/>
      <c r="R240" s="48"/>
      <c r="S240" s="48"/>
      <c r="T240" s="48"/>
      <c r="U240" s="48"/>
      <c r="V240" s="25"/>
      <c r="W240" s="25"/>
    </row>
    <row r="241" spans="1:23">
      <c r="A241" s="150"/>
      <c r="B241" s="7"/>
      <c r="C241" s="138"/>
      <c r="D241" s="138"/>
      <c r="E241" s="138"/>
      <c r="F241" s="7"/>
      <c r="G241" s="44"/>
      <c r="H241" s="44"/>
      <c r="I241" s="44"/>
      <c r="J241" s="126"/>
      <c r="K241" s="66"/>
      <c r="L241" s="45"/>
      <c r="M241" s="44"/>
      <c r="N241" s="44"/>
      <c r="O241" s="46"/>
      <c r="P241" s="8"/>
      <c r="Q241" s="6"/>
      <c r="R241" s="6"/>
      <c r="S241" s="6"/>
      <c r="T241" s="6"/>
      <c r="U241" s="6"/>
      <c r="V241" s="6"/>
      <c r="W241" s="6"/>
    </row>
    <row r="242" spans="1:23" ht="12.75" customHeight="1">
      <c r="A242" s="151"/>
      <c r="B242" s="6"/>
      <c r="C242" s="190" t="s">
        <v>21</v>
      </c>
      <c r="D242" s="191"/>
      <c r="E242" s="192"/>
      <c r="F242" s="21"/>
      <c r="G242" s="10">
        <f t="shared" ref="G242:W242" si="36">SUM(G234:G241)</f>
        <v>20.67</v>
      </c>
      <c r="H242" s="10">
        <f t="shared" si="36"/>
        <v>18.759999999999998</v>
      </c>
      <c r="I242" s="10">
        <f t="shared" si="36"/>
        <v>66.41</v>
      </c>
      <c r="J242" s="10">
        <f t="shared" si="36"/>
        <v>713.9</v>
      </c>
      <c r="K242" s="10">
        <f t="shared" si="36"/>
        <v>0.59600000000000009</v>
      </c>
      <c r="L242" s="10">
        <f t="shared" si="36"/>
        <v>10.88</v>
      </c>
      <c r="M242" s="10">
        <f t="shared" si="36"/>
        <v>33.78</v>
      </c>
      <c r="N242" s="10">
        <f t="shared" si="36"/>
        <v>3.54</v>
      </c>
      <c r="O242" s="10">
        <f t="shared" si="36"/>
        <v>88.18</v>
      </c>
      <c r="P242" s="10">
        <f t="shared" si="36"/>
        <v>63.6</v>
      </c>
      <c r="Q242" s="10">
        <f t="shared" si="36"/>
        <v>423.2</v>
      </c>
      <c r="R242" s="10">
        <f t="shared" si="36"/>
        <v>72.59</v>
      </c>
      <c r="S242" s="10">
        <f t="shared" si="36"/>
        <v>107.22999999999999</v>
      </c>
      <c r="T242" s="10">
        <f t="shared" si="36"/>
        <v>153.80000000000001</v>
      </c>
      <c r="U242" s="10">
        <f t="shared" si="36"/>
        <v>3.3800000000000003</v>
      </c>
      <c r="V242" s="10">
        <f t="shared" si="36"/>
        <v>1.2</v>
      </c>
      <c r="W242" s="10">
        <f t="shared" si="36"/>
        <v>0</v>
      </c>
    </row>
    <row r="243" spans="1:23" ht="12.75" customHeight="1">
      <c r="A243" s="189" t="s">
        <v>3</v>
      </c>
      <c r="B243" s="7"/>
      <c r="C243" s="138"/>
      <c r="D243" s="138"/>
      <c r="E243" s="138"/>
      <c r="F243" s="7"/>
      <c r="G243" s="7"/>
      <c r="H243" s="7"/>
      <c r="I243" s="7"/>
      <c r="J243" s="122"/>
      <c r="K243" s="103"/>
      <c r="L243" s="24"/>
      <c r="M243" s="24"/>
      <c r="N243" s="104"/>
      <c r="O243" s="24"/>
      <c r="P243" s="27"/>
      <c r="Q243" s="25"/>
      <c r="R243" s="25"/>
      <c r="S243" s="25"/>
      <c r="T243" s="25"/>
      <c r="U243" s="25"/>
      <c r="V243" s="25"/>
      <c r="W243" s="105"/>
    </row>
    <row r="244" spans="1:23" ht="19.5" customHeight="1">
      <c r="A244" s="186"/>
      <c r="B244" s="7"/>
      <c r="C244" s="138"/>
      <c r="D244" s="138"/>
      <c r="E244" s="138"/>
      <c r="F244" s="7"/>
      <c r="G244" s="7"/>
      <c r="H244" s="7"/>
      <c r="I244" s="7"/>
      <c r="J244" s="120"/>
      <c r="K244" s="28"/>
      <c r="L244" s="28"/>
      <c r="M244" s="28"/>
      <c r="N244" s="28"/>
      <c r="O244" s="28"/>
      <c r="P244" s="27"/>
      <c r="Q244" s="25"/>
      <c r="R244" s="25"/>
      <c r="S244" s="25"/>
      <c r="T244" s="25"/>
      <c r="U244" s="25"/>
      <c r="V244" s="25"/>
      <c r="W244" s="25"/>
    </row>
    <row r="245" spans="1:23" ht="11.25" customHeight="1">
      <c r="A245" s="186"/>
      <c r="B245" s="7"/>
      <c r="C245" s="138"/>
      <c r="D245" s="138"/>
      <c r="E245" s="138"/>
      <c r="F245" s="7"/>
      <c r="G245" s="7"/>
      <c r="H245" s="7"/>
      <c r="I245" s="7"/>
      <c r="J245" s="122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</row>
    <row r="246" spans="1:23">
      <c r="A246" s="186"/>
      <c r="B246" s="7"/>
      <c r="C246" s="138"/>
      <c r="D246" s="138"/>
      <c r="E246" s="138"/>
      <c r="F246" s="7"/>
      <c r="G246" s="7"/>
      <c r="H246" s="7"/>
      <c r="I246" s="7"/>
      <c r="J246" s="122"/>
      <c r="K246" s="59"/>
      <c r="L246" s="24"/>
      <c r="M246" s="24"/>
      <c r="N246" s="24"/>
      <c r="O246" s="24"/>
      <c r="P246" s="27"/>
      <c r="Q246" s="25"/>
      <c r="R246" s="25"/>
      <c r="S246" s="25"/>
      <c r="T246" s="25"/>
      <c r="U246" s="25"/>
      <c r="V246" s="25"/>
      <c r="W246" s="25"/>
    </row>
    <row r="247" spans="1:23" ht="12.75" customHeight="1">
      <c r="A247" s="151"/>
      <c r="B247" s="7"/>
      <c r="C247" s="190" t="s">
        <v>22</v>
      </c>
      <c r="D247" s="191"/>
      <c r="E247" s="192"/>
      <c r="F247" s="21"/>
      <c r="G247" s="9">
        <f>SUM(G243:G246)</f>
        <v>0</v>
      </c>
      <c r="H247" s="9">
        <f>SUM(H243:H246)</f>
        <v>0</v>
      </c>
      <c r="I247" s="9">
        <f>SUM(I243:I246)</f>
        <v>0</v>
      </c>
      <c r="J247" s="9">
        <f>SUM(J243:J246)</f>
        <v>0</v>
      </c>
      <c r="K247" s="9">
        <f>SUM(K243:K246)</f>
        <v>0</v>
      </c>
      <c r="L247" s="9">
        <f t="shared" ref="L247:W247" si="37">SUM(L243:L246)</f>
        <v>0</v>
      </c>
      <c r="M247" s="9">
        <f t="shared" si="37"/>
        <v>0</v>
      </c>
      <c r="N247" s="9">
        <f t="shared" si="37"/>
        <v>0</v>
      </c>
      <c r="O247" s="9">
        <f t="shared" si="37"/>
        <v>0</v>
      </c>
      <c r="P247" s="9">
        <f t="shared" si="37"/>
        <v>0</v>
      </c>
      <c r="Q247" s="9">
        <f t="shared" si="37"/>
        <v>0</v>
      </c>
      <c r="R247" s="9">
        <f t="shared" si="37"/>
        <v>0</v>
      </c>
      <c r="S247" s="9">
        <f t="shared" si="37"/>
        <v>0</v>
      </c>
      <c r="T247" s="9">
        <f t="shared" si="37"/>
        <v>0</v>
      </c>
      <c r="U247" s="9">
        <f t="shared" si="37"/>
        <v>0</v>
      </c>
      <c r="V247" s="9">
        <f t="shared" si="37"/>
        <v>0</v>
      </c>
      <c r="W247" s="9">
        <f t="shared" si="37"/>
        <v>0</v>
      </c>
    </row>
    <row r="248" spans="1:23" ht="12.75" customHeight="1">
      <c r="A248" s="169"/>
      <c r="B248" s="170"/>
      <c r="C248" s="179" t="s">
        <v>23</v>
      </c>
      <c r="D248" s="180"/>
      <c r="E248" s="181"/>
      <c r="F248" s="142"/>
      <c r="G248" s="141">
        <f t="shared" ref="G248:Q248" si="38">G233+G242+G247</f>
        <v>20.67</v>
      </c>
      <c r="H248" s="141">
        <f t="shared" si="38"/>
        <v>18.759999999999998</v>
      </c>
      <c r="I248" s="141">
        <f t="shared" si="38"/>
        <v>66.41</v>
      </c>
      <c r="J248" s="218">
        <f t="shared" si="38"/>
        <v>713.9</v>
      </c>
      <c r="K248" s="141">
        <f t="shared" si="38"/>
        <v>0.59600000000000009</v>
      </c>
      <c r="L248" s="141">
        <f t="shared" si="38"/>
        <v>10.88</v>
      </c>
      <c r="M248" s="141">
        <f t="shared" si="38"/>
        <v>33.78</v>
      </c>
      <c r="N248" s="141">
        <f t="shared" si="38"/>
        <v>3.54</v>
      </c>
      <c r="O248" s="141">
        <f t="shared" si="38"/>
        <v>88.18</v>
      </c>
      <c r="P248" s="141">
        <f t="shared" si="38"/>
        <v>63.6</v>
      </c>
      <c r="Q248" s="141">
        <f t="shared" si="38"/>
        <v>423.2</v>
      </c>
      <c r="R248" s="141">
        <f t="shared" ref="R248:W248" si="39">R233+R242+R247</f>
        <v>72.59</v>
      </c>
      <c r="S248" s="141">
        <f t="shared" si="39"/>
        <v>107.22999999999999</v>
      </c>
      <c r="T248" s="141">
        <f t="shared" si="39"/>
        <v>153.80000000000001</v>
      </c>
      <c r="U248" s="141">
        <f t="shared" si="39"/>
        <v>3.3800000000000003</v>
      </c>
      <c r="V248" s="141">
        <f t="shared" si="39"/>
        <v>1.2</v>
      </c>
      <c r="W248" s="141">
        <f t="shared" si="39"/>
        <v>0</v>
      </c>
    </row>
    <row r="249" spans="1:23">
      <c r="A249" s="169"/>
      <c r="B249" s="170"/>
      <c r="C249" s="182"/>
      <c r="D249" s="183"/>
      <c r="E249" s="184"/>
      <c r="F249" s="142"/>
      <c r="G249" s="142"/>
      <c r="H249" s="142"/>
      <c r="I249" s="142"/>
      <c r="J249" s="219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</row>
    <row r="250" spans="1:23">
      <c r="A250" s="43"/>
      <c r="B250" s="43"/>
      <c r="C250" s="43"/>
      <c r="D250" s="43"/>
      <c r="E250" s="43"/>
      <c r="F250" s="43"/>
      <c r="G250" s="43"/>
      <c r="H250" s="43"/>
      <c r="I250" s="43"/>
      <c r="J250" s="11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</row>
    <row r="251" spans="1:23">
      <c r="A251" s="43"/>
      <c r="B251" s="43"/>
      <c r="C251" s="43"/>
      <c r="D251" s="43"/>
      <c r="E251" s="43"/>
      <c r="F251" s="43"/>
      <c r="G251" s="43"/>
      <c r="H251" s="43"/>
      <c r="I251" s="43"/>
      <c r="J251" s="11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</row>
    <row r="252" spans="1:23">
      <c r="A252" s="43"/>
      <c r="B252" s="43"/>
      <c r="C252" s="43"/>
      <c r="D252" s="43"/>
      <c r="E252" s="43"/>
      <c r="F252" s="43"/>
      <c r="G252" s="43"/>
      <c r="H252" s="43"/>
      <c r="I252" s="43"/>
      <c r="J252" s="11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</row>
    <row r="253" spans="1:23">
      <c r="A253" s="43"/>
      <c r="B253" s="43"/>
      <c r="C253" s="43"/>
      <c r="D253" s="43"/>
      <c r="E253" s="43"/>
      <c r="F253" s="43"/>
      <c r="G253" s="43"/>
      <c r="H253" s="43"/>
      <c r="I253" s="43"/>
      <c r="J253" s="11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</row>
    <row r="254" spans="1:23">
      <c r="A254" s="176" t="s">
        <v>36</v>
      </c>
      <c r="B254" s="177"/>
      <c r="C254" s="177"/>
      <c r="D254" s="177"/>
      <c r="E254" s="177"/>
      <c r="F254" s="177"/>
      <c r="G254" s="177"/>
      <c r="H254" s="43"/>
      <c r="I254" s="43"/>
      <c r="J254" s="11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</row>
    <row r="255" spans="1:23">
      <c r="A255" s="165" t="s">
        <v>37</v>
      </c>
      <c r="B255" s="166"/>
      <c r="C255" s="166"/>
      <c r="D255" s="166"/>
      <c r="E255" s="166"/>
      <c r="F255" s="166"/>
      <c r="G255" s="166"/>
      <c r="H255" s="43"/>
      <c r="I255" s="43"/>
      <c r="J255" s="11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</row>
    <row r="256" spans="1:23" ht="12.75" customHeight="1">
      <c r="A256" s="174" t="s">
        <v>13</v>
      </c>
      <c r="B256" s="174" t="s">
        <v>5</v>
      </c>
      <c r="C256" s="174" t="s">
        <v>4</v>
      </c>
      <c r="D256" s="174"/>
      <c r="E256" s="174"/>
      <c r="F256" s="3"/>
      <c r="G256" s="175" t="s">
        <v>14</v>
      </c>
      <c r="H256" s="175"/>
      <c r="I256" s="175"/>
      <c r="J256" s="114"/>
      <c r="K256" s="145" t="s">
        <v>44</v>
      </c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7"/>
    </row>
    <row r="257" spans="1:23" ht="38.25">
      <c r="A257" s="174"/>
      <c r="B257" s="174"/>
      <c r="C257" s="174"/>
      <c r="D257" s="174"/>
      <c r="E257" s="174"/>
      <c r="F257" s="4" t="s">
        <v>29</v>
      </c>
      <c r="G257" s="22" t="s">
        <v>0</v>
      </c>
      <c r="H257" s="22" t="s">
        <v>1</v>
      </c>
      <c r="I257" s="22" t="s">
        <v>32</v>
      </c>
      <c r="J257" s="115" t="s">
        <v>30</v>
      </c>
      <c r="K257" s="23" t="s">
        <v>31</v>
      </c>
      <c r="L257" s="23" t="s">
        <v>45</v>
      </c>
      <c r="M257" s="22" t="s">
        <v>46</v>
      </c>
      <c r="N257" s="23" t="s">
        <v>47</v>
      </c>
      <c r="O257" s="23" t="s">
        <v>48</v>
      </c>
      <c r="P257" s="23" t="s">
        <v>49</v>
      </c>
      <c r="Q257" s="23" t="s">
        <v>50</v>
      </c>
      <c r="R257" s="23" t="s">
        <v>51</v>
      </c>
      <c r="S257" s="23" t="s">
        <v>52</v>
      </c>
      <c r="T257" s="23" t="s">
        <v>53</v>
      </c>
      <c r="U257" s="23" t="s">
        <v>54</v>
      </c>
      <c r="V257" s="23" t="s">
        <v>55</v>
      </c>
      <c r="W257" s="23" t="s">
        <v>56</v>
      </c>
    </row>
    <row r="258" spans="1:23">
      <c r="A258" s="3">
        <v>1</v>
      </c>
      <c r="B258" s="3">
        <v>2</v>
      </c>
      <c r="C258" s="175">
        <v>3</v>
      </c>
      <c r="D258" s="175"/>
      <c r="E258" s="175"/>
      <c r="F258" s="3">
        <v>4</v>
      </c>
      <c r="G258" s="3">
        <v>5</v>
      </c>
      <c r="H258" s="3">
        <v>6</v>
      </c>
      <c r="I258" s="3">
        <v>7</v>
      </c>
      <c r="J258" s="116">
        <v>8</v>
      </c>
      <c r="K258" s="3">
        <v>9</v>
      </c>
      <c r="L258" s="3">
        <v>10</v>
      </c>
      <c r="M258" s="3">
        <v>11</v>
      </c>
      <c r="N258" s="3">
        <v>12</v>
      </c>
      <c r="O258" s="3">
        <v>13</v>
      </c>
      <c r="P258" s="3">
        <v>14</v>
      </c>
      <c r="Q258" s="3">
        <v>15</v>
      </c>
      <c r="R258" s="3">
        <v>16</v>
      </c>
      <c r="S258" s="3">
        <v>17</v>
      </c>
      <c r="T258" s="3">
        <v>18</v>
      </c>
      <c r="U258" s="3">
        <v>19</v>
      </c>
      <c r="V258" s="3">
        <v>20</v>
      </c>
      <c r="W258" s="3">
        <v>21</v>
      </c>
    </row>
    <row r="259" spans="1:23">
      <c r="A259" s="174" t="s">
        <v>9</v>
      </c>
      <c r="B259" s="185"/>
      <c r="C259" s="185"/>
      <c r="D259" s="185"/>
      <c r="E259" s="185"/>
      <c r="F259" s="185"/>
      <c r="G259" s="185"/>
      <c r="H259" s="185"/>
      <c r="I259" s="185"/>
      <c r="J259" s="185"/>
      <c r="K259" s="185"/>
      <c r="L259" s="185"/>
      <c r="M259" s="185"/>
      <c r="N259" s="185"/>
      <c r="O259" s="185"/>
      <c r="P259" s="185"/>
      <c r="Q259" s="185"/>
      <c r="R259" s="185"/>
      <c r="S259" s="185"/>
      <c r="T259" s="185"/>
      <c r="U259" s="185"/>
      <c r="V259" s="185"/>
      <c r="W259" s="185"/>
    </row>
    <row r="260" spans="1:23" ht="21.75" customHeight="1">
      <c r="A260" s="149" t="s">
        <v>15</v>
      </c>
      <c r="B260" s="7"/>
      <c r="C260" s="138"/>
      <c r="D260" s="138"/>
      <c r="E260" s="138"/>
      <c r="F260" s="7"/>
      <c r="G260" s="7"/>
      <c r="H260" s="7"/>
      <c r="I260" s="7"/>
      <c r="J260" s="120"/>
      <c r="K260" s="59"/>
      <c r="L260" s="24"/>
      <c r="M260" s="24"/>
      <c r="N260" s="24"/>
      <c r="O260" s="24"/>
      <c r="P260" s="24"/>
      <c r="Q260" s="25"/>
      <c r="R260" s="48"/>
      <c r="S260" s="48"/>
      <c r="T260" s="48"/>
      <c r="U260" s="48"/>
      <c r="V260" s="25"/>
      <c r="W260" s="25"/>
    </row>
    <row r="261" spans="1:23" ht="12.75" customHeight="1">
      <c r="A261" s="150"/>
      <c r="B261" s="7"/>
      <c r="C261" s="138"/>
      <c r="D261" s="138"/>
      <c r="E261" s="138"/>
      <c r="F261" s="7"/>
      <c r="G261" s="7"/>
      <c r="H261" s="7"/>
      <c r="I261" s="7"/>
      <c r="J261" s="120"/>
      <c r="K261" s="24"/>
      <c r="L261" s="24"/>
      <c r="M261" s="24"/>
      <c r="N261" s="24"/>
      <c r="O261" s="24"/>
      <c r="P261" s="24"/>
      <c r="Q261" s="25"/>
      <c r="R261" s="25"/>
      <c r="S261" s="25"/>
      <c r="T261" s="25"/>
      <c r="U261" s="25"/>
      <c r="V261" s="25"/>
      <c r="W261" s="25"/>
    </row>
    <row r="262" spans="1:23" ht="12.75" customHeight="1">
      <c r="A262" s="150"/>
      <c r="B262" s="7"/>
      <c r="C262" s="161"/>
      <c r="D262" s="187"/>
      <c r="E262" s="188"/>
      <c r="F262" s="7"/>
      <c r="G262" s="7"/>
      <c r="H262" s="7"/>
      <c r="I262" s="7"/>
      <c r="J262" s="120"/>
      <c r="K262" s="24"/>
      <c r="L262" s="24"/>
      <c r="M262" s="24"/>
      <c r="N262" s="24"/>
      <c r="O262" s="24"/>
      <c r="P262" s="24"/>
      <c r="Q262" s="48"/>
      <c r="R262" s="48"/>
      <c r="S262" s="48"/>
      <c r="T262" s="48"/>
      <c r="U262" s="48"/>
      <c r="V262" s="48"/>
      <c r="W262" s="48"/>
    </row>
    <row r="263" spans="1:23" ht="15.75" customHeight="1">
      <c r="A263" s="150"/>
      <c r="B263" s="111"/>
      <c r="C263" s="138"/>
      <c r="D263" s="138"/>
      <c r="E263" s="138"/>
      <c r="F263" s="111"/>
      <c r="G263" s="111"/>
      <c r="H263" s="111"/>
      <c r="I263" s="111"/>
      <c r="J263" s="120"/>
      <c r="K263" s="24"/>
      <c r="L263" s="24"/>
      <c r="M263" s="24"/>
      <c r="N263" s="24"/>
      <c r="O263" s="24"/>
      <c r="P263" s="24"/>
      <c r="Q263" s="25"/>
      <c r="R263" s="25"/>
      <c r="S263" s="25"/>
      <c r="T263" s="25"/>
      <c r="U263" s="25"/>
      <c r="V263" s="25"/>
      <c r="W263" s="25"/>
    </row>
    <row r="264" spans="1:23" ht="12.75" customHeight="1">
      <c r="A264" s="150"/>
      <c r="B264" s="7"/>
      <c r="C264" s="138"/>
      <c r="D264" s="138"/>
      <c r="E264" s="138"/>
      <c r="F264" s="7"/>
      <c r="G264" s="24"/>
      <c r="H264" s="24"/>
      <c r="I264" s="24"/>
      <c r="J264" s="118"/>
      <c r="K264" s="24"/>
      <c r="L264" s="24"/>
      <c r="M264" s="24"/>
      <c r="N264" s="24"/>
      <c r="O264" s="24"/>
      <c r="P264" s="27"/>
      <c r="Q264" s="25"/>
      <c r="R264" s="25"/>
      <c r="S264" s="25"/>
      <c r="T264" s="25"/>
      <c r="U264" s="25"/>
      <c r="V264" s="25"/>
      <c r="W264" s="25"/>
    </row>
    <row r="265" spans="1:23" ht="12.75" customHeight="1">
      <c r="A265" s="150"/>
      <c r="B265" s="7"/>
      <c r="C265" s="138"/>
      <c r="D265" s="138"/>
      <c r="E265" s="138"/>
      <c r="F265" s="65"/>
      <c r="G265" s="24"/>
      <c r="H265" s="24"/>
      <c r="I265" s="24"/>
      <c r="J265" s="118"/>
      <c r="K265" s="12"/>
      <c r="L265" s="14"/>
      <c r="M265" s="12"/>
      <c r="N265" s="12"/>
      <c r="O265" s="12"/>
      <c r="P265" s="52"/>
      <c r="Q265" s="15"/>
      <c r="R265" s="15"/>
      <c r="S265" s="15"/>
      <c r="T265" s="15"/>
      <c r="U265" s="15"/>
      <c r="V265" s="15"/>
      <c r="W265" s="15"/>
    </row>
    <row r="266" spans="1:23" ht="12.75" customHeight="1">
      <c r="A266" s="151"/>
      <c r="B266" s="67"/>
      <c r="C266" s="171" t="s">
        <v>20</v>
      </c>
      <c r="D266" s="172"/>
      <c r="E266" s="173"/>
      <c r="F266" s="68"/>
      <c r="G266" s="69">
        <f>SUM(G260:G265)</f>
        <v>0</v>
      </c>
      <c r="H266" s="69">
        <f t="shared" ref="H266:W266" si="40">SUM(H260:H265)</f>
        <v>0</v>
      </c>
      <c r="I266" s="69">
        <f t="shared" si="40"/>
        <v>0</v>
      </c>
      <c r="J266" s="217">
        <f>SUM(J260:J265)</f>
        <v>0</v>
      </c>
      <c r="K266" s="10">
        <f t="shared" si="40"/>
        <v>0</v>
      </c>
      <c r="L266" s="10">
        <f t="shared" si="40"/>
        <v>0</v>
      </c>
      <c r="M266" s="10">
        <f t="shared" si="40"/>
        <v>0</v>
      </c>
      <c r="N266" s="10">
        <f t="shared" si="40"/>
        <v>0</v>
      </c>
      <c r="O266" s="10">
        <f t="shared" si="40"/>
        <v>0</v>
      </c>
      <c r="P266" s="10">
        <f t="shared" si="40"/>
        <v>0</v>
      </c>
      <c r="Q266" s="10">
        <f t="shared" si="40"/>
        <v>0</v>
      </c>
      <c r="R266" s="10">
        <f t="shared" si="40"/>
        <v>0</v>
      </c>
      <c r="S266" s="10">
        <f t="shared" si="40"/>
        <v>0</v>
      </c>
      <c r="T266" s="10">
        <f t="shared" si="40"/>
        <v>0</v>
      </c>
      <c r="U266" s="10">
        <f t="shared" si="40"/>
        <v>0</v>
      </c>
      <c r="V266" s="10">
        <f t="shared" si="40"/>
        <v>0</v>
      </c>
      <c r="W266" s="10">
        <f t="shared" si="40"/>
        <v>0</v>
      </c>
    </row>
    <row r="267" spans="1:23" ht="27.75" customHeight="1">
      <c r="A267" s="149" t="s">
        <v>2</v>
      </c>
      <c r="B267" s="111">
        <v>148</v>
      </c>
      <c r="C267" s="138" t="s">
        <v>69</v>
      </c>
      <c r="D267" s="138"/>
      <c r="E267" s="138"/>
      <c r="F267" s="111">
        <v>60</v>
      </c>
      <c r="G267" s="111">
        <v>0.4</v>
      </c>
      <c r="H267" s="111">
        <v>0.06</v>
      </c>
      <c r="I267" s="111">
        <v>1.1399999999999999</v>
      </c>
      <c r="J267" s="134">
        <v>6.6</v>
      </c>
      <c r="K267" s="24">
        <v>0.03</v>
      </c>
      <c r="L267" s="24">
        <v>10</v>
      </c>
      <c r="M267" s="24">
        <v>10</v>
      </c>
      <c r="N267" s="24">
        <v>0.1</v>
      </c>
      <c r="O267" s="24">
        <v>23</v>
      </c>
      <c r="P267" s="24">
        <v>14</v>
      </c>
      <c r="Q267" s="25">
        <v>42</v>
      </c>
      <c r="R267" s="25">
        <v>0.6</v>
      </c>
      <c r="S267" s="98">
        <v>0</v>
      </c>
      <c r="T267" s="98">
        <v>0</v>
      </c>
      <c r="U267" s="98">
        <v>0</v>
      </c>
      <c r="V267" s="98">
        <v>0</v>
      </c>
      <c r="W267" s="98">
        <v>0</v>
      </c>
    </row>
    <row r="268" spans="1:23" ht="18" customHeight="1">
      <c r="A268" s="150"/>
      <c r="B268" s="111">
        <v>187</v>
      </c>
      <c r="C268" s="138" t="s">
        <v>92</v>
      </c>
      <c r="D268" s="138"/>
      <c r="E268" s="138"/>
      <c r="F268" s="111">
        <v>200</v>
      </c>
      <c r="G268" s="111">
        <v>1.75</v>
      </c>
      <c r="H268" s="111">
        <v>4.8899999999999997</v>
      </c>
      <c r="I268" s="111">
        <v>8.49</v>
      </c>
      <c r="J268" s="134">
        <v>84.75</v>
      </c>
      <c r="K268" s="97">
        <v>0.06</v>
      </c>
      <c r="L268" s="97">
        <v>2E-3</v>
      </c>
      <c r="M268" s="97">
        <v>0</v>
      </c>
      <c r="N268" s="97">
        <v>0.01</v>
      </c>
      <c r="O268" s="97">
        <v>18.46</v>
      </c>
      <c r="P268" s="97">
        <v>0.1</v>
      </c>
      <c r="Q268" s="97">
        <v>1</v>
      </c>
      <c r="R268" s="97">
        <v>43.33</v>
      </c>
      <c r="S268" s="97">
        <v>22.25</v>
      </c>
      <c r="T268" s="97">
        <v>47.63</v>
      </c>
      <c r="U268" s="97">
        <v>0.8</v>
      </c>
      <c r="V268" s="97">
        <v>0</v>
      </c>
      <c r="W268" s="97">
        <v>0</v>
      </c>
    </row>
    <row r="269" spans="1:23" ht="12.75" customHeight="1">
      <c r="A269" s="150"/>
      <c r="B269" s="111" t="s">
        <v>93</v>
      </c>
      <c r="C269" s="157" t="s">
        <v>6</v>
      </c>
      <c r="D269" s="158"/>
      <c r="E269" s="159"/>
      <c r="F269" s="111">
        <v>150</v>
      </c>
      <c r="G269" s="111">
        <v>3.6</v>
      </c>
      <c r="H269" s="111">
        <v>4.82</v>
      </c>
      <c r="I269" s="111">
        <v>36.44</v>
      </c>
      <c r="J269" s="111">
        <v>203.5</v>
      </c>
      <c r="K269" s="106">
        <v>0.03</v>
      </c>
      <c r="L269" s="85">
        <v>0.03</v>
      </c>
      <c r="M269" s="85">
        <v>18.36</v>
      </c>
      <c r="N269" s="85">
        <v>1.44</v>
      </c>
      <c r="O269" s="85">
        <v>0</v>
      </c>
      <c r="P269" s="85">
        <v>153</v>
      </c>
      <c r="Q269" s="107">
        <v>47</v>
      </c>
      <c r="R269" s="110">
        <v>107</v>
      </c>
      <c r="S269" s="110">
        <v>23</v>
      </c>
      <c r="T269" s="110">
        <v>72</v>
      </c>
      <c r="U269" s="110">
        <v>0</v>
      </c>
      <c r="V269" s="110">
        <v>20.8</v>
      </c>
      <c r="W269" s="107">
        <v>7.3</v>
      </c>
    </row>
    <row r="270" spans="1:23" ht="29.25" customHeight="1">
      <c r="A270" s="150"/>
      <c r="B270" s="111">
        <v>58</v>
      </c>
      <c r="C270" s="138" t="s">
        <v>94</v>
      </c>
      <c r="D270" s="138"/>
      <c r="E270" s="138"/>
      <c r="F270" s="111">
        <v>80</v>
      </c>
      <c r="G270" s="111">
        <v>28.6</v>
      </c>
      <c r="H270" s="111">
        <v>34.08</v>
      </c>
      <c r="I270" s="111">
        <v>15.46</v>
      </c>
      <c r="J270" s="111">
        <v>388</v>
      </c>
      <c r="K270" s="102">
        <v>0.01</v>
      </c>
      <c r="L270" s="24">
        <v>5.0000000000000001E-3</v>
      </c>
      <c r="M270" s="24">
        <v>91.4</v>
      </c>
      <c r="N270" s="24">
        <v>0.05</v>
      </c>
      <c r="O270" s="24">
        <v>1.04</v>
      </c>
      <c r="P270" s="24">
        <v>1</v>
      </c>
      <c r="Q270" s="25">
        <v>12</v>
      </c>
      <c r="R270" s="48">
        <v>55.54</v>
      </c>
      <c r="S270" s="48">
        <v>20.8</v>
      </c>
      <c r="T270" s="48">
        <v>97.54</v>
      </c>
      <c r="U270" s="48">
        <v>1.42</v>
      </c>
      <c r="V270" s="48">
        <v>0.2</v>
      </c>
      <c r="W270" s="25">
        <v>0.4</v>
      </c>
    </row>
    <row r="271" spans="1:23" ht="18" customHeight="1">
      <c r="A271" s="150"/>
      <c r="B271" s="111" t="s">
        <v>38</v>
      </c>
      <c r="C271" s="161" t="s">
        <v>72</v>
      </c>
      <c r="D271" s="162"/>
      <c r="E271" s="163"/>
      <c r="F271" s="111">
        <v>200</v>
      </c>
      <c r="G271" s="111">
        <v>0.25</v>
      </c>
      <c r="H271" s="111">
        <v>0.05</v>
      </c>
      <c r="I271" s="111">
        <v>6.61</v>
      </c>
      <c r="J271" s="120">
        <v>27.9</v>
      </c>
      <c r="K271" s="28">
        <v>0</v>
      </c>
      <c r="L271" s="28">
        <v>0.01</v>
      </c>
      <c r="M271" s="28">
        <v>0.38</v>
      </c>
      <c r="N271" s="28">
        <v>0.01</v>
      </c>
      <c r="O271" s="28">
        <v>1</v>
      </c>
      <c r="P271" s="27">
        <v>2</v>
      </c>
      <c r="Q271" s="48">
        <v>30</v>
      </c>
      <c r="R271" s="48">
        <v>66</v>
      </c>
      <c r="S271" s="48">
        <v>5</v>
      </c>
      <c r="T271" s="48">
        <v>8</v>
      </c>
      <c r="U271" s="48">
        <v>1</v>
      </c>
      <c r="V271" s="48">
        <v>0</v>
      </c>
      <c r="W271" s="48">
        <v>0</v>
      </c>
    </row>
    <row r="272" spans="1:23" ht="12.75" customHeight="1">
      <c r="A272" s="150"/>
      <c r="B272" s="111">
        <v>111</v>
      </c>
      <c r="C272" s="138" t="s">
        <v>68</v>
      </c>
      <c r="D272" s="138"/>
      <c r="E272" s="138"/>
      <c r="F272" s="111">
        <v>20</v>
      </c>
      <c r="G272" s="111">
        <v>1.5</v>
      </c>
      <c r="H272" s="111">
        <v>0.57999999999999996</v>
      </c>
      <c r="I272" s="111">
        <v>10.28</v>
      </c>
      <c r="J272" s="120">
        <v>52.4</v>
      </c>
      <c r="K272" s="24">
        <v>0.02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5">
        <v>0</v>
      </c>
      <c r="R272" s="25">
        <v>4.5999999999999996</v>
      </c>
      <c r="S272" s="25">
        <v>6.6</v>
      </c>
      <c r="T272" s="25">
        <v>17.399999999999999</v>
      </c>
      <c r="U272" s="25">
        <v>0.22</v>
      </c>
      <c r="V272" s="25">
        <v>0</v>
      </c>
      <c r="W272" s="25">
        <v>0</v>
      </c>
    </row>
    <row r="273" spans="1:23" ht="12.75" customHeight="1">
      <c r="A273" s="186"/>
      <c r="B273" s="111">
        <v>110</v>
      </c>
      <c r="C273" s="161" t="s">
        <v>58</v>
      </c>
      <c r="D273" s="162"/>
      <c r="E273" s="163"/>
      <c r="F273" s="111">
        <v>30</v>
      </c>
      <c r="G273" s="111">
        <v>1.98</v>
      </c>
      <c r="H273" s="111">
        <v>0.36</v>
      </c>
      <c r="I273" s="111">
        <v>10.199999999999999</v>
      </c>
      <c r="J273" s="120">
        <v>54.3</v>
      </c>
      <c r="K273" s="28">
        <v>0.03</v>
      </c>
      <c r="L273" s="28">
        <v>0</v>
      </c>
      <c r="M273" s="28">
        <v>0</v>
      </c>
      <c r="N273" s="28">
        <v>0</v>
      </c>
      <c r="O273" s="28">
        <v>0</v>
      </c>
      <c r="P273" s="27">
        <v>0</v>
      </c>
      <c r="Q273" s="48">
        <v>0</v>
      </c>
      <c r="R273" s="48">
        <v>6.9</v>
      </c>
      <c r="S273" s="48">
        <v>7.5</v>
      </c>
      <c r="T273" s="48">
        <v>31.8</v>
      </c>
      <c r="U273" s="48">
        <v>0.93</v>
      </c>
      <c r="V273" s="48">
        <v>0</v>
      </c>
      <c r="W273" s="48">
        <v>0</v>
      </c>
    </row>
    <row r="274" spans="1:23">
      <c r="A274" s="186"/>
      <c r="B274" s="7"/>
      <c r="C274" s="178"/>
      <c r="D274" s="178"/>
      <c r="E274" s="178"/>
      <c r="F274" s="6"/>
      <c r="G274" s="28"/>
      <c r="H274" s="28"/>
      <c r="I274" s="28"/>
      <c r="J274" s="121"/>
      <c r="K274" s="28"/>
      <c r="L274" s="29"/>
      <c r="M274" s="28"/>
      <c r="N274" s="28"/>
      <c r="O274" s="30"/>
      <c r="P274" s="24"/>
      <c r="Q274" s="25"/>
      <c r="R274" s="25"/>
      <c r="S274" s="25"/>
      <c r="T274" s="25"/>
      <c r="U274" s="25"/>
      <c r="V274" s="25"/>
      <c r="W274" s="25"/>
    </row>
    <row r="275" spans="1:23" ht="12.75" customHeight="1">
      <c r="A275" s="151"/>
      <c r="B275" s="67"/>
      <c r="C275" s="171" t="s">
        <v>21</v>
      </c>
      <c r="D275" s="172"/>
      <c r="E275" s="173"/>
      <c r="F275" s="68"/>
      <c r="G275" s="69">
        <f t="shared" ref="G275:W275" si="41">SUM(G267:G274)</f>
        <v>38.08</v>
      </c>
      <c r="H275" s="69">
        <f t="shared" si="41"/>
        <v>44.839999999999989</v>
      </c>
      <c r="I275" s="69">
        <f t="shared" si="41"/>
        <v>88.62</v>
      </c>
      <c r="J275" s="69">
        <f>SUM(J267:J274)</f>
        <v>817.44999999999993</v>
      </c>
      <c r="K275" s="10">
        <f t="shared" si="41"/>
        <v>0.18</v>
      </c>
      <c r="L275" s="10">
        <f t="shared" si="41"/>
        <v>10.047000000000001</v>
      </c>
      <c r="M275" s="10">
        <f t="shared" si="41"/>
        <v>120.14</v>
      </c>
      <c r="N275" s="10">
        <f t="shared" si="41"/>
        <v>1.61</v>
      </c>
      <c r="O275" s="10">
        <f t="shared" si="41"/>
        <v>43.5</v>
      </c>
      <c r="P275" s="10">
        <f t="shared" si="41"/>
        <v>170.1</v>
      </c>
      <c r="Q275" s="10">
        <f t="shared" si="41"/>
        <v>132</v>
      </c>
      <c r="R275" s="10">
        <f t="shared" si="41"/>
        <v>283.97000000000003</v>
      </c>
      <c r="S275" s="10">
        <f t="shared" si="41"/>
        <v>85.149999999999991</v>
      </c>
      <c r="T275" s="10">
        <f t="shared" si="41"/>
        <v>274.37</v>
      </c>
      <c r="U275" s="10">
        <f t="shared" si="41"/>
        <v>4.37</v>
      </c>
      <c r="V275" s="10">
        <f t="shared" si="41"/>
        <v>21</v>
      </c>
      <c r="W275" s="10">
        <f t="shared" si="41"/>
        <v>7.7</v>
      </c>
    </row>
    <row r="276" spans="1:23" ht="12.75" customHeight="1">
      <c r="A276" s="58"/>
      <c r="B276" s="111"/>
      <c r="C276" s="138"/>
      <c r="D276" s="138"/>
      <c r="E276" s="138"/>
      <c r="F276" s="111"/>
      <c r="G276" s="111"/>
      <c r="H276" s="111"/>
      <c r="I276" s="111"/>
      <c r="J276" s="134"/>
      <c r="K276" s="28"/>
      <c r="L276" s="28"/>
      <c r="M276" s="28"/>
      <c r="N276" s="28"/>
      <c r="O276" s="28"/>
      <c r="P276" s="27"/>
      <c r="Q276" s="25"/>
      <c r="R276" s="25"/>
      <c r="S276" s="25"/>
      <c r="T276" s="25"/>
      <c r="U276" s="25"/>
      <c r="V276" s="25"/>
      <c r="W276" s="25"/>
    </row>
    <row r="277" spans="1:23" ht="20.25" customHeight="1">
      <c r="A277" s="149" t="s">
        <v>3</v>
      </c>
      <c r="B277" s="111"/>
      <c r="C277" s="138"/>
      <c r="D277" s="138"/>
      <c r="E277" s="138"/>
      <c r="F277" s="111"/>
      <c r="G277" s="111"/>
      <c r="H277" s="111"/>
      <c r="I277" s="111"/>
      <c r="J277" s="111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</row>
    <row r="278" spans="1:23" ht="12.75" customHeight="1">
      <c r="A278" s="150"/>
      <c r="B278" s="7"/>
      <c r="C278" s="138"/>
      <c r="D278" s="138"/>
      <c r="E278" s="138"/>
      <c r="F278" s="60"/>
      <c r="G278" s="60"/>
      <c r="H278" s="60"/>
      <c r="I278" s="60"/>
      <c r="J278" s="131"/>
      <c r="K278" s="54"/>
      <c r="L278" s="16"/>
      <c r="M278" s="16"/>
      <c r="N278" s="16"/>
      <c r="O278" s="16"/>
      <c r="P278" s="52"/>
      <c r="Q278" s="15"/>
      <c r="R278" s="15"/>
      <c r="S278" s="15"/>
      <c r="T278" s="15"/>
      <c r="U278" s="15"/>
      <c r="V278" s="15"/>
      <c r="W278" s="15"/>
    </row>
    <row r="279" spans="1:23" ht="12.75" customHeight="1">
      <c r="A279" s="151"/>
      <c r="B279" s="70"/>
      <c r="C279" s="153" t="s">
        <v>22</v>
      </c>
      <c r="D279" s="154"/>
      <c r="E279" s="155"/>
      <c r="F279" s="63"/>
      <c r="G279" s="71">
        <f>SUM(G276:G278)</f>
        <v>0</v>
      </c>
      <c r="H279" s="71">
        <f t="shared" ref="H279:W279" si="42">SUM(H276:H278)</f>
        <v>0</v>
      </c>
      <c r="I279" s="71">
        <f t="shared" si="42"/>
        <v>0</v>
      </c>
      <c r="J279" s="71">
        <f>SUM(J276:J278)</f>
        <v>0</v>
      </c>
      <c r="K279" s="9">
        <f t="shared" si="42"/>
        <v>0</v>
      </c>
      <c r="L279" s="9">
        <f t="shared" si="42"/>
        <v>0</v>
      </c>
      <c r="M279" s="9">
        <f t="shared" si="42"/>
        <v>0</v>
      </c>
      <c r="N279" s="9">
        <f t="shared" si="42"/>
        <v>0</v>
      </c>
      <c r="O279" s="9">
        <f t="shared" si="42"/>
        <v>0</v>
      </c>
      <c r="P279" s="9">
        <f t="shared" si="42"/>
        <v>0</v>
      </c>
      <c r="Q279" s="9">
        <f t="shared" si="42"/>
        <v>0</v>
      </c>
      <c r="R279" s="9">
        <f t="shared" si="42"/>
        <v>0</v>
      </c>
      <c r="S279" s="9">
        <f t="shared" si="42"/>
        <v>0</v>
      </c>
      <c r="T279" s="9">
        <f t="shared" si="42"/>
        <v>0</v>
      </c>
      <c r="U279" s="9">
        <f t="shared" si="42"/>
        <v>0</v>
      </c>
      <c r="V279" s="9">
        <f t="shared" si="42"/>
        <v>0</v>
      </c>
      <c r="W279" s="9">
        <f t="shared" si="42"/>
        <v>0</v>
      </c>
    </row>
    <row r="280" spans="1:23" ht="12.75" customHeight="1">
      <c r="A280" s="169"/>
      <c r="B280" s="170"/>
      <c r="C280" s="179" t="s">
        <v>23</v>
      </c>
      <c r="D280" s="180"/>
      <c r="E280" s="181"/>
      <c r="F280" s="142"/>
      <c r="G280" s="141">
        <f t="shared" ref="G280:Q280" si="43">G266+G275+G279</f>
        <v>38.08</v>
      </c>
      <c r="H280" s="141">
        <f t="shared" si="43"/>
        <v>44.839999999999989</v>
      </c>
      <c r="I280" s="141">
        <f t="shared" si="43"/>
        <v>88.62</v>
      </c>
      <c r="J280" s="218">
        <f t="shared" si="43"/>
        <v>817.44999999999993</v>
      </c>
      <c r="K280" s="141">
        <f t="shared" si="43"/>
        <v>0.18</v>
      </c>
      <c r="L280" s="141">
        <f t="shared" si="43"/>
        <v>10.047000000000001</v>
      </c>
      <c r="M280" s="141">
        <f t="shared" si="43"/>
        <v>120.14</v>
      </c>
      <c r="N280" s="141">
        <f t="shared" si="43"/>
        <v>1.61</v>
      </c>
      <c r="O280" s="141">
        <f t="shared" si="43"/>
        <v>43.5</v>
      </c>
      <c r="P280" s="141">
        <f t="shared" si="43"/>
        <v>170.1</v>
      </c>
      <c r="Q280" s="141">
        <f t="shared" si="43"/>
        <v>132</v>
      </c>
      <c r="R280" s="141">
        <f t="shared" ref="R280:W280" si="44">R266+R275+R279</f>
        <v>283.97000000000003</v>
      </c>
      <c r="S280" s="141">
        <f t="shared" si="44"/>
        <v>85.149999999999991</v>
      </c>
      <c r="T280" s="141">
        <f t="shared" si="44"/>
        <v>274.37</v>
      </c>
      <c r="U280" s="141">
        <f t="shared" si="44"/>
        <v>4.37</v>
      </c>
      <c r="V280" s="141">
        <f t="shared" si="44"/>
        <v>21</v>
      </c>
      <c r="W280" s="141">
        <f t="shared" si="44"/>
        <v>7.7</v>
      </c>
    </row>
    <row r="281" spans="1:23">
      <c r="A281" s="169"/>
      <c r="B281" s="170"/>
      <c r="C281" s="182"/>
      <c r="D281" s="183"/>
      <c r="E281" s="184"/>
      <c r="F281" s="142"/>
      <c r="G281" s="142"/>
      <c r="H281" s="142"/>
      <c r="I281" s="142"/>
      <c r="J281" s="219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</row>
    <row r="282" spans="1:23">
      <c r="A282" s="43"/>
      <c r="B282" s="43"/>
      <c r="C282" s="43"/>
      <c r="D282" s="43"/>
      <c r="E282" s="43"/>
      <c r="F282" s="43"/>
      <c r="G282" s="43"/>
      <c r="H282" s="43"/>
      <c r="I282" s="43"/>
      <c r="J282" s="11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</row>
    <row r="283" spans="1:23">
      <c r="A283" s="43"/>
      <c r="B283" s="43"/>
      <c r="C283" s="43"/>
      <c r="D283" s="43"/>
      <c r="E283" s="43"/>
      <c r="F283" s="43"/>
      <c r="G283" s="43"/>
      <c r="H283" s="43"/>
      <c r="I283" s="43"/>
      <c r="J283" s="11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</row>
    <row r="284" spans="1:23">
      <c r="A284" s="176" t="s">
        <v>36</v>
      </c>
      <c r="B284" s="177"/>
      <c r="C284" s="177"/>
      <c r="D284" s="177"/>
      <c r="E284" s="177"/>
      <c r="F284" s="177"/>
      <c r="G284" s="177"/>
      <c r="H284" s="43"/>
      <c r="I284" s="43"/>
      <c r="J284" s="11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</row>
    <row r="285" spans="1:23">
      <c r="A285" s="165" t="s">
        <v>37</v>
      </c>
      <c r="B285" s="166"/>
      <c r="C285" s="166"/>
      <c r="D285" s="166"/>
      <c r="E285" s="166"/>
      <c r="F285" s="166"/>
      <c r="G285" s="166"/>
      <c r="H285" s="43"/>
      <c r="I285" s="43"/>
      <c r="J285" s="11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</row>
    <row r="286" spans="1:23" ht="12.75" customHeight="1">
      <c r="A286" s="174" t="s">
        <v>13</v>
      </c>
      <c r="B286" s="174" t="s">
        <v>5</v>
      </c>
      <c r="C286" s="174" t="s">
        <v>4</v>
      </c>
      <c r="D286" s="174"/>
      <c r="E286" s="174"/>
      <c r="F286" s="3"/>
      <c r="G286" s="175" t="s">
        <v>14</v>
      </c>
      <c r="H286" s="175"/>
      <c r="I286" s="175"/>
      <c r="J286" s="114"/>
      <c r="K286" s="145" t="s">
        <v>44</v>
      </c>
      <c r="L286" s="146"/>
      <c r="M286" s="146"/>
      <c r="N286" s="146"/>
      <c r="O286" s="146"/>
      <c r="P286" s="146"/>
      <c r="Q286" s="146"/>
      <c r="R286" s="146"/>
      <c r="S286" s="146"/>
      <c r="T286" s="146"/>
      <c r="U286" s="146"/>
      <c r="V286" s="146"/>
      <c r="W286" s="147"/>
    </row>
    <row r="287" spans="1:23" ht="38.25">
      <c r="A287" s="174"/>
      <c r="B287" s="174"/>
      <c r="C287" s="174"/>
      <c r="D287" s="174"/>
      <c r="E287" s="174"/>
      <c r="F287" s="4" t="s">
        <v>29</v>
      </c>
      <c r="G287" s="22" t="s">
        <v>0</v>
      </c>
      <c r="H287" s="22" t="s">
        <v>1</v>
      </c>
      <c r="I287" s="22" t="s">
        <v>32</v>
      </c>
      <c r="J287" s="115" t="s">
        <v>30</v>
      </c>
      <c r="K287" s="23" t="s">
        <v>31</v>
      </c>
      <c r="L287" s="23" t="s">
        <v>45</v>
      </c>
      <c r="M287" s="22" t="s">
        <v>46</v>
      </c>
      <c r="N287" s="23" t="s">
        <v>47</v>
      </c>
      <c r="O287" s="23" t="s">
        <v>48</v>
      </c>
      <c r="P287" s="23" t="s">
        <v>49</v>
      </c>
      <c r="Q287" s="23" t="s">
        <v>50</v>
      </c>
      <c r="R287" s="23" t="s">
        <v>51</v>
      </c>
      <c r="S287" s="23" t="s">
        <v>52</v>
      </c>
      <c r="T287" s="23" t="s">
        <v>53</v>
      </c>
      <c r="U287" s="23" t="s">
        <v>54</v>
      </c>
      <c r="V287" s="23" t="s">
        <v>55</v>
      </c>
      <c r="W287" s="23" t="s">
        <v>56</v>
      </c>
    </row>
    <row r="288" spans="1:23" ht="13.5" thickBot="1">
      <c r="A288" s="3">
        <v>1</v>
      </c>
      <c r="B288" s="3">
        <v>2</v>
      </c>
      <c r="C288" s="175">
        <v>3</v>
      </c>
      <c r="D288" s="175"/>
      <c r="E288" s="175"/>
      <c r="F288" s="3">
        <v>4</v>
      </c>
      <c r="G288" s="3">
        <v>5</v>
      </c>
      <c r="H288" s="3">
        <v>6</v>
      </c>
      <c r="I288" s="3">
        <v>7</v>
      </c>
      <c r="J288" s="116">
        <v>8</v>
      </c>
      <c r="K288" s="3">
        <v>9</v>
      </c>
      <c r="L288" s="3">
        <v>10</v>
      </c>
      <c r="M288" s="3">
        <v>11</v>
      </c>
      <c r="N288" s="3">
        <v>12</v>
      </c>
      <c r="O288" s="3">
        <v>13</v>
      </c>
      <c r="P288" s="3">
        <v>14</v>
      </c>
      <c r="Q288" s="3">
        <v>15</v>
      </c>
      <c r="R288" s="3">
        <v>16</v>
      </c>
      <c r="S288" s="3">
        <v>17</v>
      </c>
      <c r="T288" s="3">
        <v>18</v>
      </c>
      <c r="U288" s="3">
        <v>19</v>
      </c>
      <c r="V288" s="3">
        <v>20</v>
      </c>
      <c r="W288" s="3">
        <v>21</v>
      </c>
    </row>
    <row r="289" spans="1:37" ht="15.75" thickBot="1">
      <c r="A289" s="174" t="s">
        <v>12</v>
      </c>
      <c r="B289" s="185"/>
      <c r="C289" s="185"/>
      <c r="D289" s="185"/>
      <c r="E289" s="185"/>
      <c r="F289" s="185"/>
      <c r="G289" s="185"/>
      <c r="H289" s="185"/>
      <c r="I289" s="185"/>
      <c r="J289" s="185"/>
      <c r="K289" s="185"/>
      <c r="L289" s="185"/>
      <c r="M289" s="185"/>
      <c r="N289" s="185"/>
      <c r="O289" s="185"/>
      <c r="P289" s="185"/>
      <c r="Q289" s="185"/>
      <c r="R289" s="185"/>
      <c r="S289" s="185"/>
      <c r="T289" s="185"/>
      <c r="U289" s="185"/>
      <c r="V289" s="185"/>
      <c r="W289" s="185"/>
      <c r="Z289" s="19"/>
      <c r="AA289" s="20"/>
      <c r="AB289" s="20"/>
      <c r="AC289" s="20"/>
      <c r="AD289" s="18"/>
      <c r="AE289" s="18"/>
      <c r="AF289" s="18"/>
      <c r="AG289" s="18"/>
      <c r="AH289" s="20"/>
      <c r="AI289" s="20"/>
      <c r="AJ289" s="20"/>
      <c r="AK289" s="18"/>
    </row>
    <row r="290" spans="1:37" ht="18.75" customHeight="1">
      <c r="A290" s="149" t="s">
        <v>15</v>
      </c>
      <c r="B290" s="7"/>
      <c r="C290" s="160"/>
      <c r="D290" s="160"/>
      <c r="E290" s="160"/>
      <c r="F290" s="7"/>
      <c r="G290" s="7"/>
      <c r="H290" s="7"/>
      <c r="I290" s="7"/>
      <c r="J290" s="120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</row>
    <row r="291" spans="1:37" ht="15.75" customHeight="1">
      <c r="A291" s="150"/>
      <c r="B291" s="7"/>
      <c r="C291" s="138"/>
      <c r="D291" s="138"/>
      <c r="E291" s="138"/>
      <c r="F291" s="7"/>
      <c r="G291" s="7"/>
      <c r="H291" s="7"/>
      <c r="I291" s="7"/>
      <c r="J291" s="120"/>
      <c r="K291" s="28"/>
      <c r="L291" s="28"/>
      <c r="M291" s="28"/>
      <c r="N291" s="28"/>
      <c r="O291" s="28"/>
      <c r="P291" s="27"/>
      <c r="Q291" s="48"/>
      <c r="R291" s="48"/>
      <c r="S291" s="48"/>
      <c r="T291" s="48"/>
      <c r="U291" s="48"/>
      <c r="V291" s="48"/>
      <c r="W291" s="48"/>
    </row>
    <row r="292" spans="1:37" ht="12.75" customHeight="1">
      <c r="A292" s="150"/>
      <c r="B292" s="7"/>
      <c r="C292" s="138"/>
      <c r="D292" s="138"/>
      <c r="E292" s="138"/>
      <c r="F292" s="7"/>
      <c r="G292" s="7"/>
      <c r="H292" s="7"/>
      <c r="I292" s="7"/>
      <c r="J292" s="120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</row>
    <row r="293" spans="1:37" ht="15.75" customHeight="1">
      <c r="A293" s="150"/>
      <c r="B293" s="111"/>
      <c r="C293" s="138"/>
      <c r="D293" s="138"/>
      <c r="E293" s="138"/>
      <c r="F293" s="111"/>
      <c r="G293" s="111"/>
      <c r="H293" s="111"/>
      <c r="I293" s="111"/>
      <c r="J293" s="120"/>
      <c r="K293" s="24"/>
      <c r="L293" s="24"/>
      <c r="M293" s="24"/>
      <c r="N293" s="24"/>
      <c r="O293" s="24"/>
      <c r="P293" s="24"/>
      <c r="Q293" s="25"/>
      <c r="R293" s="25"/>
      <c r="S293" s="25"/>
      <c r="T293" s="25"/>
      <c r="U293" s="25"/>
      <c r="V293" s="25"/>
      <c r="W293" s="25"/>
    </row>
    <row r="294" spans="1:37" ht="12.75" customHeight="1">
      <c r="A294" s="150"/>
      <c r="B294" s="7"/>
      <c r="C294" s="138"/>
      <c r="D294" s="138"/>
      <c r="E294" s="138"/>
      <c r="F294" s="7"/>
      <c r="G294" s="7"/>
      <c r="H294" s="7"/>
      <c r="I294" s="7"/>
      <c r="J294" s="120"/>
      <c r="K294" s="93"/>
      <c r="L294" s="28"/>
      <c r="M294" s="28"/>
      <c r="N294" s="28"/>
      <c r="O294" s="28"/>
      <c r="P294" s="27"/>
      <c r="Q294" s="48"/>
      <c r="R294" s="48"/>
      <c r="S294" s="100"/>
      <c r="T294" s="100"/>
      <c r="U294" s="100"/>
      <c r="V294" s="100"/>
      <c r="W294" s="100"/>
    </row>
    <row r="295" spans="1:37" ht="12.75" customHeight="1">
      <c r="A295" s="150"/>
      <c r="B295" s="7"/>
      <c r="C295" s="138"/>
      <c r="D295" s="138"/>
      <c r="E295" s="138"/>
      <c r="F295" s="7"/>
      <c r="G295" s="24"/>
      <c r="H295" s="24"/>
      <c r="I295" s="24"/>
      <c r="J295" s="118"/>
      <c r="K295" s="24"/>
      <c r="L295" s="24"/>
      <c r="M295" s="24"/>
      <c r="N295" s="24"/>
      <c r="O295" s="24"/>
      <c r="P295" s="24"/>
      <c r="Q295" s="25"/>
      <c r="R295" s="25"/>
      <c r="S295" s="25"/>
      <c r="T295" s="25"/>
      <c r="U295" s="25"/>
      <c r="V295" s="25"/>
      <c r="W295" s="25"/>
    </row>
    <row r="296" spans="1:37" ht="12.75" customHeight="1">
      <c r="A296" s="151"/>
      <c r="B296" s="67"/>
      <c r="C296" s="171" t="s">
        <v>20</v>
      </c>
      <c r="D296" s="172"/>
      <c r="E296" s="173"/>
      <c r="F296" s="68"/>
      <c r="G296" s="69">
        <f>SUM(G290:G295)</f>
        <v>0</v>
      </c>
      <c r="H296" s="69">
        <f>SUM(H290:H295)</f>
        <v>0</v>
      </c>
      <c r="I296" s="69">
        <f>SUM(I290:I295)</f>
        <v>0</v>
      </c>
      <c r="J296" s="217">
        <f>SUM(J290:J295)</f>
        <v>0</v>
      </c>
      <c r="K296" s="10">
        <f>SUM(K290:K295)</f>
        <v>0</v>
      </c>
      <c r="L296" s="10">
        <f t="shared" ref="L296:W296" si="45">SUM(L290:L295)</f>
        <v>0</v>
      </c>
      <c r="M296" s="10">
        <f t="shared" si="45"/>
        <v>0</v>
      </c>
      <c r="N296" s="10">
        <f t="shared" si="45"/>
        <v>0</v>
      </c>
      <c r="O296" s="10">
        <f t="shared" si="45"/>
        <v>0</v>
      </c>
      <c r="P296" s="10">
        <f t="shared" si="45"/>
        <v>0</v>
      </c>
      <c r="Q296" s="10">
        <f t="shared" si="45"/>
        <v>0</v>
      </c>
      <c r="R296" s="10">
        <f>SUM(R290:R295)</f>
        <v>0</v>
      </c>
      <c r="S296" s="10">
        <f t="shared" si="45"/>
        <v>0</v>
      </c>
      <c r="T296" s="10">
        <f t="shared" si="45"/>
        <v>0</v>
      </c>
      <c r="U296" s="10">
        <f t="shared" si="45"/>
        <v>0</v>
      </c>
      <c r="V296" s="10">
        <f t="shared" si="45"/>
        <v>0</v>
      </c>
      <c r="W296" s="10">
        <f t="shared" si="45"/>
        <v>0</v>
      </c>
    </row>
    <row r="297" spans="1:37" ht="18" customHeight="1">
      <c r="A297" s="149" t="s">
        <v>2</v>
      </c>
      <c r="B297" s="111">
        <v>1</v>
      </c>
      <c r="C297" s="138" t="s">
        <v>40</v>
      </c>
      <c r="D297" s="138"/>
      <c r="E297" s="138"/>
      <c r="F297" s="111">
        <v>60</v>
      </c>
      <c r="G297" s="111">
        <v>0.87</v>
      </c>
      <c r="H297" s="111">
        <v>3.6</v>
      </c>
      <c r="I297" s="111">
        <v>5.04</v>
      </c>
      <c r="J297" s="134">
        <v>56.4</v>
      </c>
      <c r="K297" s="98">
        <v>0.02</v>
      </c>
      <c r="L297" s="98">
        <v>0.3</v>
      </c>
      <c r="M297" s="98">
        <v>122.25</v>
      </c>
      <c r="N297" s="98">
        <v>0.61</v>
      </c>
      <c r="O297" s="98">
        <v>35</v>
      </c>
      <c r="P297" s="98">
        <v>88</v>
      </c>
      <c r="Q297" s="98">
        <v>248</v>
      </c>
      <c r="R297" s="98">
        <v>41</v>
      </c>
      <c r="S297" s="98">
        <v>15</v>
      </c>
      <c r="T297" s="98">
        <v>29</v>
      </c>
      <c r="U297" s="98">
        <v>0</v>
      </c>
      <c r="V297" s="98">
        <v>10.7</v>
      </c>
      <c r="W297" s="98">
        <v>0.2</v>
      </c>
    </row>
    <row r="298" spans="1:37" ht="25.5" customHeight="1">
      <c r="A298" s="150"/>
      <c r="B298" s="111">
        <v>144</v>
      </c>
      <c r="C298" s="157" t="s">
        <v>74</v>
      </c>
      <c r="D298" s="158"/>
      <c r="E298" s="159"/>
      <c r="F298" s="111">
        <v>200</v>
      </c>
      <c r="G298" s="111">
        <v>2.2999999999999998</v>
      </c>
      <c r="H298" s="111">
        <v>4.25</v>
      </c>
      <c r="I298" s="111">
        <v>15.125</v>
      </c>
      <c r="J298" s="134">
        <v>108</v>
      </c>
      <c r="K298" s="97">
        <v>0.23</v>
      </c>
      <c r="L298" s="97">
        <v>0</v>
      </c>
      <c r="M298" s="97">
        <v>0</v>
      </c>
      <c r="N298" s="97">
        <v>0</v>
      </c>
      <c r="O298" s="97">
        <v>5.81</v>
      </c>
      <c r="P298" s="97">
        <v>0</v>
      </c>
      <c r="Q298" s="97">
        <v>0</v>
      </c>
      <c r="R298" s="97">
        <v>38.08</v>
      </c>
      <c r="S298" s="97">
        <v>35.299999999999997</v>
      </c>
      <c r="T298" s="97">
        <v>87.18</v>
      </c>
      <c r="U298" s="97">
        <v>2.0299999999999998</v>
      </c>
      <c r="V298" s="97">
        <v>0</v>
      </c>
      <c r="W298" s="97">
        <v>0</v>
      </c>
    </row>
    <row r="299" spans="1:37" ht="14.25" customHeight="1">
      <c r="A299" s="150"/>
      <c r="B299" s="136">
        <v>312</v>
      </c>
      <c r="C299" s="138" t="s">
        <v>83</v>
      </c>
      <c r="D299" s="138"/>
      <c r="E299" s="138"/>
      <c r="F299" s="137" t="s">
        <v>104</v>
      </c>
      <c r="G299" s="135">
        <v>10.4</v>
      </c>
      <c r="H299" s="135">
        <v>6.5</v>
      </c>
      <c r="I299" s="135">
        <v>10.7</v>
      </c>
      <c r="J299" s="134">
        <v>180</v>
      </c>
      <c r="K299" s="24">
        <v>7.0000000000000007E-2</v>
      </c>
      <c r="L299" s="24">
        <v>0.09</v>
      </c>
      <c r="M299" s="24">
        <v>265.79000000000002</v>
      </c>
      <c r="N299" s="24">
        <v>1.83</v>
      </c>
      <c r="O299" s="24">
        <v>0</v>
      </c>
      <c r="P299" s="24">
        <v>176</v>
      </c>
      <c r="Q299" s="48">
        <v>245</v>
      </c>
      <c r="R299" s="48">
        <v>39</v>
      </c>
      <c r="S299" s="48">
        <v>26</v>
      </c>
      <c r="T299" s="48">
        <v>155</v>
      </c>
      <c r="U299" s="48">
        <v>0</v>
      </c>
      <c r="V299" s="48">
        <v>100.3</v>
      </c>
      <c r="W299" s="48">
        <v>16</v>
      </c>
    </row>
    <row r="300" spans="1:37" ht="19.5" customHeight="1">
      <c r="A300" s="150"/>
      <c r="B300" s="111">
        <v>377</v>
      </c>
      <c r="C300" s="157" t="s">
        <v>59</v>
      </c>
      <c r="D300" s="158"/>
      <c r="E300" s="159"/>
      <c r="F300" s="111">
        <v>150</v>
      </c>
      <c r="G300" s="111">
        <v>4.7699999999999996</v>
      </c>
      <c r="H300" s="111">
        <v>12.15</v>
      </c>
      <c r="I300" s="111">
        <v>22.66</v>
      </c>
      <c r="J300" s="111">
        <v>217.8</v>
      </c>
      <c r="K300" s="97">
        <v>0.15</v>
      </c>
      <c r="L300" s="97">
        <v>0</v>
      </c>
      <c r="M300" s="97">
        <v>52.5</v>
      </c>
      <c r="N300" s="97">
        <v>0</v>
      </c>
      <c r="O300" s="97">
        <v>18.690000000000001</v>
      </c>
      <c r="P300" s="97">
        <v>0</v>
      </c>
      <c r="Q300" s="97">
        <v>0</v>
      </c>
      <c r="R300" s="97">
        <v>43.74</v>
      </c>
      <c r="S300" s="97">
        <v>28.77</v>
      </c>
      <c r="T300" s="97">
        <v>91.38</v>
      </c>
      <c r="U300" s="97">
        <v>1.07</v>
      </c>
      <c r="V300" s="97">
        <v>0</v>
      </c>
      <c r="W300" s="97">
        <v>0</v>
      </c>
    </row>
    <row r="301" spans="1:37" ht="19.5" customHeight="1">
      <c r="A301" s="150"/>
      <c r="B301" s="111">
        <v>495</v>
      </c>
      <c r="C301" s="161" t="s">
        <v>43</v>
      </c>
      <c r="D301" s="162"/>
      <c r="E301" s="163"/>
      <c r="F301" s="111">
        <v>200</v>
      </c>
      <c r="G301" s="111">
        <v>0.6</v>
      </c>
      <c r="H301" s="111">
        <v>0.1</v>
      </c>
      <c r="I301" s="111">
        <v>20.100000000000001</v>
      </c>
      <c r="J301" s="134">
        <v>84</v>
      </c>
      <c r="K301" s="28"/>
      <c r="L301" s="28"/>
      <c r="M301" s="28"/>
      <c r="N301" s="28"/>
      <c r="O301" s="28"/>
      <c r="P301" s="27"/>
      <c r="Q301" s="48"/>
      <c r="R301" s="48"/>
      <c r="S301" s="48"/>
      <c r="T301" s="48"/>
      <c r="U301" s="48"/>
      <c r="V301" s="48"/>
      <c r="W301" s="48"/>
    </row>
    <row r="302" spans="1:37" ht="12.75" customHeight="1">
      <c r="A302" s="150"/>
      <c r="B302" s="111">
        <v>111</v>
      </c>
      <c r="C302" s="138" t="s">
        <v>68</v>
      </c>
      <c r="D302" s="138"/>
      <c r="E302" s="138"/>
      <c r="F302" s="111">
        <v>20</v>
      </c>
      <c r="G302" s="111">
        <v>1.5</v>
      </c>
      <c r="H302" s="111">
        <v>0.57999999999999996</v>
      </c>
      <c r="I302" s="111">
        <v>10.28</v>
      </c>
      <c r="J302" s="120">
        <v>52.4</v>
      </c>
      <c r="K302" s="24">
        <v>0.02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5">
        <v>0</v>
      </c>
      <c r="R302" s="25">
        <v>4.5999999999999996</v>
      </c>
      <c r="S302" s="25">
        <v>6.6</v>
      </c>
      <c r="T302" s="25">
        <v>17.399999999999999</v>
      </c>
      <c r="U302" s="25">
        <v>0.22</v>
      </c>
      <c r="V302" s="25">
        <v>0</v>
      </c>
      <c r="W302" s="25">
        <v>0</v>
      </c>
    </row>
    <row r="303" spans="1:37" ht="12.75" customHeight="1">
      <c r="A303" s="150"/>
      <c r="B303" s="111">
        <v>110</v>
      </c>
      <c r="C303" s="161" t="s">
        <v>58</v>
      </c>
      <c r="D303" s="162"/>
      <c r="E303" s="163"/>
      <c r="F303" s="111">
        <v>30</v>
      </c>
      <c r="G303" s="111">
        <v>1.98</v>
      </c>
      <c r="H303" s="111">
        <v>0.36</v>
      </c>
      <c r="I303" s="111">
        <v>10.199999999999999</v>
      </c>
      <c r="J303" s="120">
        <v>54.3</v>
      </c>
      <c r="K303" s="28">
        <v>0.03</v>
      </c>
      <c r="L303" s="28">
        <v>0</v>
      </c>
      <c r="M303" s="28">
        <v>0</v>
      </c>
      <c r="N303" s="28">
        <v>0</v>
      </c>
      <c r="O303" s="28">
        <v>0</v>
      </c>
      <c r="P303" s="27">
        <v>0</v>
      </c>
      <c r="Q303" s="48">
        <v>0</v>
      </c>
      <c r="R303" s="48">
        <v>6.9</v>
      </c>
      <c r="S303" s="48">
        <v>7.5</v>
      </c>
      <c r="T303" s="48">
        <v>31.8</v>
      </c>
      <c r="U303" s="48">
        <v>0.93</v>
      </c>
      <c r="V303" s="48">
        <v>0</v>
      </c>
      <c r="W303" s="48">
        <v>0</v>
      </c>
    </row>
    <row r="304" spans="1:37">
      <c r="A304" s="150"/>
      <c r="B304" s="7"/>
      <c r="C304" s="138"/>
      <c r="D304" s="138"/>
      <c r="E304" s="138"/>
      <c r="F304" s="7"/>
      <c r="G304" s="44"/>
      <c r="H304" s="44"/>
      <c r="I304" s="44"/>
      <c r="J304" s="126"/>
      <c r="K304" s="66"/>
      <c r="L304" s="29"/>
      <c r="M304" s="28"/>
      <c r="N304" s="28"/>
      <c r="O304" s="30"/>
      <c r="P304" s="27"/>
      <c r="Q304" s="25"/>
      <c r="R304" s="25"/>
      <c r="S304" s="25"/>
      <c r="T304" s="25"/>
      <c r="U304" s="25"/>
      <c r="V304" s="25"/>
      <c r="W304" s="25"/>
    </row>
    <row r="305" spans="1:25" ht="12.75" customHeight="1">
      <c r="A305" s="151"/>
      <c r="B305" s="67"/>
      <c r="C305" s="171" t="s">
        <v>21</v>
      </c>
      <c r="D305" s="172"/>
      <c r="E305" s="173"/>
      <c r="F305" s="68"/>
      <c r="G305" s="69">
        <f t="shared" ref="G305:W305" si="46">SUM(G297:G304)</f>
        <v>22.42</v>
      </c>
      <c r="H305" s="69">
        <f t="shared" si="46"/>
        <v>27.54</v>
      </c>
      <c r="I305" s="69">
        <f t="shared" si="46"/>
        <v>94.105000000000004</v>
      </c>
      <c r="J305" s="69">
        <f t="shared" si="46"/>
        <v>752.9</v>
      </c>
      <c r="K305" s="10">
        <f t="shared" si="46"/>
        <v>0.52</v>
      </c>
      <c r="L305" s="10">
        <f t="shared" si="46"/>
        <v>0.39</v>
      </c>
      <c r="M305" s="10">
        <f t="shared" si="46"/>
        <v>440.54</v>
      </c>
      <c r="N305" s="10">
        <f t="shared" si="46"/>
        <v>2.44</v>
      </c>
      <c r="O305" s="10">
        <f t="shared" si="46"/>
        <v>59.5</v>
      </c>
      <c r="P305" s="10">
        <f t="shared" si="46"/>
        <v>264</v>
      </c>
      <c r="Q305" s="10">
        <f t="shared" si="46"/>
        <v>493</v>
      </c>
      <c r="R305" s="10">
        <f t="shared" si="46"/>
        <v>173.32</v>
      </c>
      <c r="S305" s="10">
        <f t="shared" si="46"/>
        <v>119.16999999999999</v>
      </c>
      <c r="T305" s="10">
        <f t="shared" si="46"/>
        <v>411.76</v>
      </c>
      <c r="U305" s="10">
        <f t="shared" si="46"/>
        <v>4.25</v>
      </c>
      <c r="V305" s="10">
        <f t="shared" si="46"/>
        <v>111</v>
      </c>
      <c r="W305" s="10">
        <f t="shared" si="46"/>
        <v>16.2</v>
      </c>
    </row>
    <row r="306" spans="1:25" ht="12.75" customHeight="1">
      <c r="A306" s="149" t="s">
        <v>3</v>
      </c>
      <c r="B306" s="6"/>
      <c r="C306" s="167"/>
      <c r="D306" s="178"/>
      <c r="E306" s="178"/>
      <c r="F306" s="26"/>
      <c r="G306" s="24"/>
      <c r="H306" s="24"/>
      <c r="I306" s="24"/>
      <c r="J306" s="24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</row>
    <row r="307" spans="1:25" ht="16.5" customHeight="1">
      <c r="A307" s="150"/>
      <c r="B307" s="111"/>
      <c r="C307" s="138"/>
      <c r="D307" s="138"/>
      <c r="E307" s="138"/>
      <c r="F307" s="111"/>
      <c r="G307" s="111"/>
      <c r="H307" s="111"/>
      <c r="I307" s="111"/>
      <c r="J307" s="111"/>
      <c r="K307" s="102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</row>
    <row r="308" spans="1:25" ht="18.75" customHeight="1">
      <c r="A308" s="150"/>
      <c r="B308" s="5"/>
      <c r="C308" s="138"/>
      <c r="D308" s="138"/>
      <c r="E308" s="138"/>
      <c r="F308" s="60"/>
      <c r="G308" s="60"/>
      <c r="H308" s="60"/>
      <c r="I308" s="60"/>
      <c r="J308" s="131"/>
      <c r="K308" s="54"/>
      <c r="L308" s="16"/>
      <c r="M308" s="16"/>
      <c r="N308" s="16"/>
      <c r="O308" s="16"/>
      <c r="P308" s="52"/>
      <c r="Q308" s="15"/>
      <c r="R308" s="15"/>
      <c r="S308" s="15"/>
      <c r="T308" s="15"/>
      <c r="U308" s="15"/>
      <c r="V308" s="15"/>
      <c r="W308" s="15"/>
    </row>
    <row r="309" spans="1:25" ht="12.75" customHeight="1">
      <c r="A309" s="151"/>
      <c r="B309" s="70"/>
      <c r="C309" s="153" t="s">
        <v>22</v>
      </c>
      <c r="D309" s="154"/>
      <c r="E309" s="155"/>
      <c r="F309" s="63"/>
      <c r="G309" s="71">
        <f t="shared" ref="G309:W309" si="47">SUM(G306:G308)</f>
        <v>0</v>
      </c>
      <c r="H309" s="71">
        <f t="shared" si="47"/>
        <v>0</v>
      </c>
      <c r="I309" s="71">
        <f t="shared" si="47"/>
        <v>0</v>
      </c>
      <c r="J309" s="71">
        <f t="shared" si="47"/>
        <v>0</v>
      </c>
      <c r="K309" s="9">
        <f t="shared" si="47"/>
        <v>0</v>
      </c>
      <c r="L309" s="9">
        <f t="shared" si="47"/>
        <v>0</v>
      </c>
      <c r="M309" s="9">
        <f t="shared" si="47"/>
        <v>0</v>
      </c>
      <c r="N309" s="9">
        <f t="shared" si="47"/>
        <v>0</v>
      </c>
      <c r="O309" s="9">
        <f t="shared" si="47"/>
        <v>0</v>
      </c>
      <c r="P309" s="9">
        <f t="shared" si="47"/>
        <v>0</v>
      </c>
      <c r="Q309" s="9">
        <f t="shared" si="47"/>
        <v>0</v>
      </c>
      <c r="R309" s="9">
        <f t="shared" si="47"/>
        <v>0</v>
      </c>
      <c r="S309" s="9">
        <f t="shared" si="47"/>
        <v>0</v>
      </c>
      <c r="T309" s="9">
        <f t="shared" si="47"/>
        <v>0</v>
      </c>
      <c r="U309" s="9">
        <f t="shared" si="47"/>
        <v>0</v>
      </c>
      <c r="V309" s="9">
        <f t="shared" si="47"/>
        <v>0</v>
      </c>
      <c r="W309" s="9">
        <f t="shared" si="47"/>
        <v>0</v>
      </c>
    </row>
    <row r="310" spans="1:25" ht="12.75" customHeight="1">
      <c r="A310" s="169"/>
      <c r="B310" s="170"/>
      <c r="C310" s="179" t="s">
        <v>23</v>
      </c>
      <c r="D310" s="180"/>
      <c r="E310" s="181"/>
      <c r="F310" s="142"/>
      <c r="G310" s="141">
        <f t="shared" ref="G310:P310" si="48">G296+G305+G309</f>
        <v>22.42</v>
      </c>
      <c r="H310" s="141">
        <f t="shared" si="48"/>
        <v>27.54</v>
      </c>
      <c r="I310" s="141">
        <f t="shared" si="48"/>
        <v>94.105000000000004</v>
      </c>
      <c r="J310" s="218">
        <f t="shared" si="48"/>
        <v>752.9</v>
      </c>
      <c r="K310" s="141">
        <f t="shared" si="48"/>
        <v>0.52</v>
      </c>
      <c r="L310" s="141">
        <f t="shared" si="48"/>
        <v>0.39</v>
      </c>
      <c r="M310" s="141">
        <f t="shared" si="48"/>
        <v>440.54</v>
      </c>
      <c r="N310" s="141">
        <f t="shared" si="48"/>
        <v>2.44</v>
      </c>
      <c r="O310" s="141">
        <f t="shared" si="48"/>
        <v>59.5</v>
      </c>
      <c r="P310" s="141">
        <f t="shared" si="48"/>
        <v>264</v>
      </c>
      <c r="Q310" s="141">
        <f>Q296+Q305+Q309</f>
        <v>493</v>
      </c>
      <c r="R310" s="141">
        <f t="shared" ref="R310:W310" si="49">R296+R305+R309</f>
        <v>173.32</v>
      </c>
      <c r="S310" s="141">
        <f t="shared" si="49"/>
        <v>119.16999999999999</v>
      </c>
      <c r="T310" s="141">
        <f t="shared" si="49"/>
        <v>411.76</v>
      </c>
      <c r="U310" s="141">
        <f>U296+U305+U309</f>
        <v>4.25</v>
      </c>
      <c r="V310" s="141">
        <f t="shared" si="49"/>
        <v>111</v>
      </c>
      <c r="W310" s="141">
        <f t="shared" si="49"/>
        <v>16.2</v>
      </c>
    </row>
    <row r="311" spans="1:25">
      <c r="A311" s="169"/>
      <c r="B311" s="170"/>
      <c r="C311" s="182"/>
      <c r="D311" s="183"/>
      <c r="E311" s="184"/>
      <c r="F311" s="142"/>
      <c r="G311" s="142"/>
      <c r="H311" s="142"/>
      <c r="I311" s="142"/>
      <c r="J311" s="219"/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</row>
    <row r="312" spans="1:25">
      <c r="A312" s="43"/>
      <c r="B312" s="43"/>
      <c r="C312" s="43"/>
      <c r="D312" s="43"/>
      <c r="E312" s="43"/>
      <c r="F312" s="43"/>
      <c r="G312" s="43"/>
      <c r="H312" s="43"/>
      <c r="I312" s="43"/>
      <c r="J312" s="11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</row>
    <row r="313" spans="1:25">
      <c r="A313" s="43"/>
      <c r="B313" s="43"/>
      <c r="C313" s="139" t="s">
        <v>101</v>
      </c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43"/>
      <c r="O313" s="43"/>
      <c r="P313" s="43"/>
      <c r="Q313" s="43"/>
      <c r="R313" s="43"/>
      <c r="S313" s="43"/>
      <c r="T313" s="43"/>
      <c r="U313" s="43"/>
      <c r="V313" s="43"/>
      <c r="W313" s="43"/>
    </row>
    <row r="314" spans="1:25">
      <c r="A314" s="139" t="s">
        <v>99</v>
      </c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49"/>
      <c r="N314" s="43"/>
      <c r="O314" s="43"/>
      <c r="P314" s="43"/>
      <c r="Q314" s="43"/>
      <c r="R314" s="43"/>
      <c r="S314" s="43"/>
      <c r="T314" s="43"/>
      <c r="U314" s="43"/>
      <c r="V314" s="43"/>
      <c r="W314" s="43"/>
    </row>
    <row r="315" spans="1:25">
      <c r="A315" s="139" t="s">
        <v>100</v>
      </c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</row>
    <row r="316" spans="1:25">
      <c r="A316" s="43"/>
      <c r="B316" s="50" t="s">
        <v>25</v>
      </c>
      <c r="C316" s="50"/>
      <c r="D316" s="50"/>
      <c r="E316" s="50"/>
      <c r="F316" s="50"/>
      <c r="G316" s="50"/>
      <c r="H316" s="50"/>
      <c r="I316" s="50"/>
      <c r="J316" s="132"/>
      <c r="K316" s="50"/>
      <c r="L316" s="50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</row>
    <row r="317" spans="1:25">
      <c r="A317" s="43"/>
      <c r="B317" s="50" t="s">
        <v>26</v>
      </c>
      <c r="C317" s="50"/>
      <c r="D317" s="50"/>
      <c r="E317" s="50"/>
      <c r="F317" s="50"/>
      <c r="G317" s="50"/>
      <c r="H317" s="50"/>
      <c r="I317" s="50"/>
      <c r="J317" s="132"/>
      <c r="K317" s="50"/>
      <c r="L317" s="50"/>
      <c r="M317" s="50"/>
      <c r="N317" s="43"/>
      <c r="O317" s="43"/>
      <c r="P317" s="43"/>
      <c r="Q317" s="43"/>
      <c r="R317" s="43"/>
      <c r="S317" s="43"/>
      <c r="T317" s="43"/>
      <c r="U317" s="43"/>
      <c r="V317" s="43"/>
      <c r="W317" s="43"/>
    </row>
    <row r="318" spans="1:25">
      <c r="A318" s="43"/>
      <c r="B318" s="140" t="s">
        <v>27</v>
      </c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43"/>
      <c r="O318" s="43"/>
      <c r="P318" s="43"/>
      <c r="Q318" s="43"/>
      <c r="R318" s="43"/>
      <c r="S318" s="43"/>
      <c r="T318" s="43"/>
      <c r="U318" s="43"/>
      <c r="V318" s="43"/>
      <c r="W318" s="43"/>
    </row>
    <row r="319" spans="1:25">
      <c r="A319" s="43"/>
      <c r="B319" s="17" t="s">
        <v>34</v>
      </c>
      <c r="C319" s="17"/>
      <c r="D319" s="17"/>
      <c r="E319" s="17"/>
      <c r="F319" s="17"/>
      <c r="G319" s="17"/>
      <c r="H319" s="17"/>
      <c r="I319" s="17"/>
      <c r="J319" s="133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>
      <c r="A320" s="43"/>
      <c r="B320" t="s">
        <v>67</v>
      </c>
      <c r="C320" s="43"/>
      <c r="D320" s="43"/>
      <c r="E320" s="43"/>
      <c r="F320" s="43"/>
      <c r="G320" s="43"/>
      <c r="H320" s="43"/>
      <c r="I320" s="43"/>
      <c r="J320" s="11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</row>
    <row r="321" spans="1:23">
      <c r="A321" s="43"/>
      <c r="C321" s="43"/>
      <c r="D321" s="43"/>
      <c r="E321" s="43"/>
      <c r="F321" s="43"/>
      <c r="G321" s="43"/>
      <c r="H321" s="43"/>
      <c r="I321" s="43"/>
      <c r="J321" s="11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</row>
  </sheetData>
  <mergeCells count="542">
    <mergeCell ref="A2:G2"/>
    <mergeCell ref="A3:G3"/>
    <mergeCell ref="A95:G95"/>
    <mergeCell ref="A96:G96"/>
    <mergeCell ref="A66:G66"/>
    <mergeCell ref="A67:G67"/>
    <mergeCell ref="A34:G34"/>
    <mergeCell ref="A35:G35"/>
    <mergeCell ref="A133:A139"/>
    <mergeCell ref="C14:E14"/>
    <mergeCell ref="A128:G128"/>
    <mergeCell ref="C131:E131"/>
    <mergeCell ref="A132:W132"/>
    <mergeCell ref="C133:E133"/>
    <mergeCell ref="A4:A5"/>
    <mergeCell ref="B4:B5"/>
    <mergeCell ref="C4:E5"/>
    <mergeCell ref="C11:E11"/>
    <mergeCell ref="C12:E12"/>
    <mergeCell ref="A7:W7"/>
    <mergeCell ref="A8:A14"/>
    <mergeCell ref="C8:E8"/>
    <mergeCell ref="C9:E9"/>
    <mergeCell ref="C13:E13"/>
    <mergeCell ref="Z101:AB101"/>
    <mergeCell ref="C17:E17"/>
    <mergeCell ref="C18:E18"/>
    <mergeCell ref="C19:E19"/>
    <mergeCell ref="C25:E25"/>
    <mergeCell ref="C26:E26"/>
    <mergeCell ref="C27:E27"/>
    <mergeCell ref="C28:E28"/>
    <mergeCell ref="A127:G127"/>
    <mergeCell ref="C24:E24"/>
    <mergeCell ref="M29:M30"/>
    <mergeCell ref="N29:N30"/>
    <mergeCell ref="A36:A37"/>
    <mergeCell ref="B36:B37"/>
    <mergeCell ref="C36:E37"/>
    <mergeCell ref="G36:I36"/>
    <mergeCell ref="A32:W32"/>
    <mergeCell ref="O29:O30"/>
    <mergeCell ref="P29:P30"/>
    <mergeCell ref="Q29:Q30"/>
    <mergeCell ref="W29:W30"/>
    <mergeCell ref="A31:W31"/>
    <mergeCell ref="J29:J30"/>
    <mergeCell ref="K29:K30"/>
    <mergeCell ref="G4:I4"/>
    <mergeCell ref="C6:E6"/>
    <mergeCell ref="C10:E10"/>
    <mergeCell ref="A29:A30"/>
    <mergeCell ref="B29:B30"/>
    <mergeCell ref="C29:E30"/>
    <mergeCell ref="F29:F30"/>
    <mergeCell ref="G29:G30"/>
    <mergeCell ref="C20:E20"/>
    <mergeCell ref="C21:E21"/>
    <mergeCell ref="C22:E22"/>
    <mergeCell ref="C23:E23"/>
    <mergeCell ref="A15:A23"/>
    <mergeCell ref="C15:E15"/>
    <mergeCell ref="C16:E16"/>
    <mergeCell ref="A24:A28"/>
    <mergeCell ref="I29:I30"/>
    <mergeCell ref="L29:L30"/>
    <mergeCell ref="H29:H30"/>
    <mergeCell ref="C38:E38"/>
    <mergeCell ref="A39:W39"/>
    <mergeCell ref="A40:A46"/>
    <mergeCell ref="C40:E40"/>
    <mergeCell ref="C41:E41"/>
    <mergeCell ref="C42:E42"/>
    <mergeCell ref="C44:E44"/>
    <mergeCell ref="C45:E45"/>
    <mergeCell ref="C46:E46"/>
    <mergeCell ref="O60:O61"/>
    <mergeCell ref="P60:P61"/>
    <mergeCell ref="Q60:Q61"/>
    <mergeCell ref="W60:W61"/>
    <mergeCell ref="A62:W62"/>
    <mergeCell ref="F60:F61"/>
    <mergeCell ref="G60:G61"/>
    <mergeCell ref="H60:H61"/>
    <mergeCell ref="L60:L61"/>
    <mergeCell ref="M60:M61"/>
    <mergeCell ref="N60:N61"/>
    <mergeCell ref="A60:A61"/>
    <mergeCell ref="B60:B61"/>
    <mergeCell ref="C60:E61"/>
    <mergeCell ref="K60:K61"/>
    <mergeCell ref="J60:J61"/>
    <mergeCell ref="V60:V61"/>
    <mergeCell ref="C64:E64"/>
    <mergeCell ref="A68:A69"/>
    <mergeCell ref="B68:B69"/>
    <mergeCell ref="C68:E69"/>
    <mergeCell ref="G68:I68"/>
    <mergeCell ref="C47:E47"/>
    <mergeCell ref="C55:E55"/>
    <mergeCell ref="A56:A59"/>
    <mergeCell ref="C56:E56"/>
    <mergeCell ref="C57:E57"/>
    <mergeCell ref="C58:E58"/>
    <mergeCell ref="C59:E59"/>
    <mergeCell ref="A47:A54"/>
    <mergeCell ref="C48:E48"/>
    <mergeCell ref="C49:E49"/>
    <mergeCell ref="C50:E50"/>
    <mergeCell ref="C51:E51"/>
    <mergeCell ref="C52:E52"/>
    <mergeCell ref="C53:E53"/>
    <mergeCell ref="C54:E54"/>
    <mergeCell ref="C70:E70"/>
    <mergeCell ref="A71:W71"/>
    <mergeCell ref="A72:A77"/>
    <mergeCell ref="C72:E72"/>
    <mergeCell ref="C73:E73"/>
    <mergeCell ref="C74:E74"/>
    <mergeCell ref="C76:E76"/>
    <mergeCell ref="C77:E77"/>
    <mergeCell ref="C75:E75"/>
    <mergeCell ref="A78:A86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H91:H92"/>
    <mergeCell ref="I91:I92"/>
    <mergeCell ref="J91:J92"/>
    <mergeCell ref="K91:K92"/>
    <mergeCell ref="A87:A90"/>
    <mergeCell ref="C87:E87"/>
    <mergeCell ref="C88:E88"/>
    <mergeCell ref="C89:E89"/>
    <mergeCell ref="C90:E90"/>
    <mergeCell ref="A91:A92"/>
    <mergeCell ref="B91:B92"/>
    <mergeCell ref="C91:E92"/>
    <mergeCell ref="C99:E99"/>
    <mergeCell ref="A100:W100"/>
    <mergeCell ref="A101:A106"/>
    <mergeCell ref="C101:E101"/>
    <mergeCell ref="C102:E102"/>
    <mergeCell ref="C104:E104"/>
    <mergeCell ref="C106:E106"/>
    <mergeCell ref="W91:W92"/>
    <mergeCell ref="A93:W93"/>
    <mergeCell ref="A94:W94"/>
    <mergeCell ref="A97:A98"/>
    <mergeCell ref="B97:B98"/>
    <mergeCell ref="C97:E98"/>
    <mergeCell ref="G97:I97"/>
    <mergeCell ref="R91:R92"/>
    <mergeCell ref="S91:S92"/>
    <mergeCell ref="L91:L92"/>
    <mergeCell ref="M91:M92"/>
    <mergeCell ref="N91:N92"/>
    <mergeCell ref="O91:O92"/>
    <mergeCell ref="P91:P92"/>
    <mergeCell ref="Q91:Q92"/>
    <mergeCell ref="F91:F92"/>
    <mergeCell ref="G91:G92"/>
    <mergeCell ref="A116:A120"/>
    <mergeCell ref="C116:E116"/>
    <mergeCell ref="C117:E117"/>
    <mergeCell ref="C118:E118"/>
    <mergeCell ref="C119:E119"/>
    <mergeCell ref="C120:E120"/>
    <mergeCell ref="A107:A115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47:E147"/>
    <mergeCell ref="C134:E134"/>
    <mergeCell ref="C135:E135"/>
    <mergeCell ref="C136:E136"/>
    <mergeCell ref="C137:E137"/>
    <mergeCell ref="C139:E139"/>
    <mergeCell ref="C138:E138"/>
    <mergeCell ref="W121:W122"/>
    <mergeCell ref="A129:A130"/>
    <mergeCell ref="B129:B130"/>
    <mergeCell ref="C129:E130"/>
    <mergeCell ref="G129:I129"/>
    <mergeCell ref="I121:I122"/>
    <mergeCell ref="J121:J122"/>
    <mergeCell ref="K121:K122"/>
    <mergeCell ref="L121:L122"/>
    <mergeCell ref="M121:M122"/>
    <mergeCell ref="A121:A122"/>
    <mergeCell ref="B121:B122"/>
    <mergeCell ref="C121:E122"/>
    <mergeCell ref="F121:F122"/>
    <mergeCell ref="G121:G122"/>
    <mergeCell ref="H121:H122"/>
    <mergeCell ref="A161:A162"/>
    <mergeCell ref="B161:B162"/>
    <mergeCell ref="C161:E162"/>
    <mergeCell ref="G161:I161"/>
    <mergeCell ref="L152:L153"/>
    <mergeCell ref="M152:M153"/>
    <mergeCell ref="N152:N153"/>
    <mergeCell ref="R152:R153"/>
    <mergeCell ref="S152:S153"/>
    <mergeCell ref="O152:O153"/>
    <mergeCell ref="P152:P153"/>
    <mergeCell ref="Q152:Q153"/>
    <mergeCell ref="F152:F153"/>
    <mergeCell ref="G152:G153"/>
    <mergeCell ref="H152:H153"/>
    <mergeCell ref="I152:I153"/>
    <mergeCell ref="J152:J153"/>
    <mergeCell ref="K152:K153"/>
    <mergeCell ref="A152:A153"/>
    <mergeCell ref="B152:B153"/>
    <mergeCell ref="C152:E153"/>
    <mergeCell ref="A159:G159"/>
    <mergeCell ref="A160:G160"/>
    <mergeCell ref="C163:E163"/>
    <mergeCell ref="A164:W164"/>
    <mergeCell ref="A165:A170"/>
    <mergeCell ref="C165:E165"/>
    <mergeCell ref="C166:E166"/>
    <mergeCell ref="C167:E167"/>
    <mergeCell ref="C168:E168"/>
    <mergeCell ref="C169:E169"/>
    <mergeCell ref="C170:E170"/>
    <mergeCell ref="A180:A183"/>
    <mergeCell ref="C180:E180"/>
    <mergeCell ref="C181:E181"/>
    <mergeCell ref="C182:E182"/>
    <mergeCell ref="C183:E183"/>
    <mergeCell ref="A184:A185"/>
    <mergeCell ref="B184:B185"/>
    <mergeCell ref="C184:E185"/>
    <mergeCell ref="A171:A179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W184:W185"/>
    <mergeCell ref="A192:A193"/>
    <mergeCell ref="B192:B193"/>
    <mergeCell ref="C192:E193"/>
    <mergeCell ref="G192:I192"/>
    <mergeCell ref="L184:L185"/>
    <mergeCell ref="M184:M185"/>
    <mergeCell ref="N184:N185"/>
    <mergeCell ref="O184:O185"/>
    <mergeCell ref="P184:P185"/>
    <mergeCell ref="Q184:Q185"/>
    <mergeCell ref="F184:F185"/>
    <mergeCell ref="G184:G185"/>
    <mergeCell ref="H184:H185"/>
    <mergeCell ref="I184:I185"/>
    <mergeCell ref="J184:J185"/>
    <mergeCell ref="K184:K185"/>
    <mergeCell ref="A190:G190"/>
    <mergeCell ref="A191:G191"/>
    <mergeCell ref="R184:R185"/>
    <mergeCell ref="S184:S185"/>
    <mergeCell ref="T184:T185"/>
    <mergeCell ref="U184:U185"/>
    <mergeCell ref="V184:V185"/>
    <mergeCell ref="C194:E194"/>
    <mergeCell ref="A195:W195"/>
    <mergeCell ref="A196:A202"/>
    <mergeCell ref="C196:E196"/>
    <mergeCell ref="C197:E197"/>
    <mergeCell ref="C199:E199"/>
    <mergeCell ref="C202:E202"/>
    <mergeCell ref="C200:E200"/>
    <mergeCell ref="C198:E198"/>
    <mergeCell ref="C201:E201"/>
    <mergeCell ref="A203:A210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A211:A215"/>
    <mergeCell ref="C211:E211"/>
    <mergeCell ref="C307:E307"/>
    <mergeCell ref="C213:E213"/>
    <mergeCell ref="C214:E214"/>
    <mergeCell ref="C215:E215"/>
    <mergeCell ref="A216:A217"/>
    <mergeCell ref="B216:B217"/>
    <mergeCell ref="C216:E217"/>
    <mergeCell ref="C226:E226"/>
    <mergeCell ref="A227:W227"/>
    <mergeCell ref="A228:A233"/>
    <mergeCell ref="C228:E228"/>
    <mergeCell ref="C229:E229"/>
    <mergeCell ref="C230:E230"/>
    <mergeCell ref="C231:E231"/>
    <mergeCell ref="C232:E232"/>
    <mergeCell ref="C233:E233"/>
    <mergeCell ref="W216:W217"/>
    <mergeCell ref="A224:A225"/>
    <mergeCell ref="B224:B225"/>
    <mergeCell ref="C224:E225"/>
    <mergeCell ref="G224:I224"/>
    <mergeCell ref="R216:R217"/>
    <mergeCell ref="S216:S217"/>
    <mergeCell ref="A222:G222"/>
    <mergeCell ref="A223:G223"/>
    <mergeCell ref="U216:U217"/>
    <mergeCell ref="L216:L217"/>
    <mergeCell ref="M216:M217"/>
    <mergeCell ref="N216:N217"/>
    <mergeCell ref="O216:O217"/>
    <mergeCell ref="P216:P217"/>
    <mergeCell ref="Q216:Q217"/>
    <mergeCell ref="V216:V217"/>
    <mergeCell ref="K224:W224"/>
    <mergeCell ref="F216:F217"/>
    <mergeCell ref="G216:G217"/>
    <mergeCell ref="H216:H217"/>
    <mergeCell ref="I216:I217"/>
    <mergeCell ref="J216:J217"/>
    <mergeCell ref="K216:K217"/>
    <mergeCell ref="A243:A247"/>
    <mergeCell ref="C243:E243"/>
    <mergeCell ref="C244:E244"/>
    <mergeCell ref="C245:E245"/>
    <mergeCell ref="C246:E246"/>
    <mergeCell ref="C247:E247"/>
    <mergeCell ref="A234:A242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A256:A257"/>
    <mergeCell ref="B256:B257"/>
    <mergeCell ref="C256:E257"/>
    <mergeCell ref="G256:I256"/>
    <mergeCell ref="I248:I249"/>
    <mergeCell ref="J248:J249"/>
    <mergeCell ref="A254:G254"/>
    <mergeCell ref="A255:G255"/>
    <mergeCell ref="K248:K249"/>
    <mergeCell ref="A248:A249"/>
    <mergeCell ref="B248:B249"/>
    <mergeCell ref="C248:E249"/>
    <mergeCell ref="F248:F249"/>
    <mergeCell ref="G248:G249"/>
    <mergeCell ref="H248:H249"/>
    <mergeCell ref="C258:E258"/>
    <mergeCell ref="A259:W259"/>
    <mergeCell ref="A260:A266"/>
    <mergeCell ref="C260:E260"/>
    <mergeCell ref="C261:E261"/>
    <mergeCell ref="C262:E262"/>
    <mergeCell ref="C263:E263"/>
    <mergeCell ref="C265:E265"/>
    <mergeCell ref="C266:E266"/>
    <mergeCell ref="C264:E264"/>
    <mergeCell ref="C276:E276"/>
    <mergeCell ref="A277:A279"/>
    <mergeCell ref="C278:E278"/>
    <mergeCell ref="C279:E279"/>
    <mergeCell ref="A280:A281"/>
    <mergeCell ref="B280:B281"/>
    <mergeCell ref="C280:E281"/>
    <mergeCell ref="C277:E277"/>
    <mergeCell ref="A267:A275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B318:M318"/>
    <mergeCell ref="C103:E103"/>
    <mergeCell ref="C105:E105"/>
    <mergeCell ref="F310:F311"/>
    <mergeCell ref="G310:G311"/>
    <mergeCell ref="H310:H311"/>
    <mergeCell ref="I310:I311"/>
    <mergeCell ref="J310:J311"/>
    <mergeCell ref="C306:E306"/>
    <mergeCell ref="C303:E303"/>
    <mergeCell ref="C310:E311"/>
    <mergeCell ref="C298:E298"/>
    <mergeCell ref="C299:E299"/>
    <mergeCell ref="C301:E301"/>
    <mergeCell ref="C302:E302"/>
    <mergeCell ref="C304:E304"/>
    <mergeCell ref="C305:E305"/>
    <mergeCell ref="C297:E297"/>
    <mergeCell ref="C288:E288"/>
    <mergeCell ref="A289:W289"/>
    <mergeCell ref="A290:A296"/>
    <mergeCell ref="C290:E290"/>
    <mergeCell ref="C292:E292"/>
    <mergeCell ref="C294:E294"/>
    <mergeCell ref="AA49:AC49"/>
    <mergeCell ref="Z203:AB203"/>
    <mergeCell ref="C300:E300"/>
    <mergeCell ref="C313:M313"/>
    <mergeCell ref="A314:L314"/>
    <mergeCell ref="A306:A309"/>
    <mergeCell ref="C308:E308"/>
    <mergeCell ref="C309:E309"/>
    <mergeCell ref="A310:A311"/>
    <mergeCell ref="B310:B311"/>
    <mergeCell ref="N310:N311"/>
    <mergeCell ref="O310:O311"/>
    <mergeCell ref="P310:P311"/>
    <mergeCell ref="Q310:Q311"/>
    <mergeCell ref="A297:A305"/>
    <mergeCell ref="C296:E296"/>
    <mergeCell ref="C295:E295"/>
    <mergeCell ref="C291:E291"/>
    <mergeCell ref="C293:E293"/>
    <mergeCell ref="A286:A287"/>
    <mergeCell ref="B286:B287"/>
    <mergeCell ref="C286:E287"/>
    <mergeCell ref="G286:I286"/>
    <mergeCell ref="A284:G284"/>
    <mergeCell ref="T310:T311"/>
    <mergeCell ref="U310:U311"/>
    <mergeCell ref="V310:V311"/>
    <mergeCell ref="K310:K311"/>
    <mergeCell ref="W310:W311"/>
    <mergeCell ref="C43:E43"/>
    <mergeCell ref="K68:W68"/>
    <mergeCell ref="K4:W4"/>
    <mergeCell ref="K36:W36"/>
    <mergeCell ref="K97:W97"/>
    <mergeCell ref="K129:W129"/>
    <mergeCell ref="V29:V30"/>
    <mergeCell ref="T91:T92"/>
    <mergeCell ref="U91:U92"/>
    <mergeCell ref="V91:V92"/>
    <mergeCell ref="A285:G285"/>
    <mergeCell ref="O280:O281"/>
    <mergeCell ref="P280:P281"/>
    <mergeCell ref="Q280:Q281"/>
    <mergeCell ref="F280:F281"/>
    <mergeCell ref="G280:G281"/>
    <mergeCell ref="H280:H281"/>
    <mergeCell ref="I280:I281"/>
    <mergeCell ref="J280:J281"/>
    <mergeCell ref="V280:V281"/>
    <mergeCell ref="K256:W256"/>
    <mergeCell ref="R280:R281"/>
    <mergeCell ref="S280:S281"/>
    <mergeCell ref="W280:W281"/>
    <mergeCell ref="L280:L281"/>
    <mergeCell ref="M280:M281"/>
    <mergeCell ref="N280:N281"/>
    <mergeCell ref="V248:V249"/>
    <mergeCell ref="O248:O249"/>
    <mergeCell ref="P248:P249"/>
    <mergeCell ref="Q248:Q249"/>
    <mergeCell ref="W248:W249"/>
    <mergeCell ref="R248:R249"/>
    <mergeCell ref="S248:S249"/>
    <mergeCell ref="T248:T249"/>
    <mergeCell ref="U248:U249"/>
    <mergeCell ref="K280:K281"/>
    <mergeCell ref="L248:L249"/>
    <mergeCell ref="M248:M249"/>
    <mergeCell ref="N248:N249"/>
    <mergeCell ref="V152:V153"/>
    <mergeCell ref="A63:W63"/>
    <mergeCell ref="I60:I61"/>
    <mergeCell ref="R121:R122"/>
    <mergeCell ref="S121:S122"/>
    <mergeCell ref="T121:T122"/>
    <mergeCell ref="U121:U122"/>
    <mergeCell ref="V121:V122"/>
    <mergeCell ref="O121:O122"/>
    <mergeCell ref="P121:P122"/>
    <mergeCell ref="W152:W153"/>
    <mergeCell ref="A148:A151"/>
    <mergeCell ref="C148:E148"/>
    <mergeCell ref="C149:E149"/>
    <mergeCell ref="C150:E150"/>
    <mergeCell ref="C151:E151"/>
    <mergeCell ref="A140:A147"/>
    <mergeCell ref="C140:E140"/>
    <mergeCell ref="C141:E141"/>
    <mergeCell ref="C142:E142"/>
    <mergeCell ref="C143:E143"/>
    <mergeCell ref="C144:E144"/>
    <mergeCell ref="C145:E145"/>
    <mergeCell ref="C146:E146"/>
    <mergeCell ref="C212:E212"/>
    <mergeCell ref="A315:L315"/>
    <mergeCell ref="R29:R30"/>
    <mergeCell ref="S29:S30"/>
    <mergeCell ref="T29:T30"/>
    <mergeCell ref="U29:U30"/>
    <mergeCell ref="T152:T153"/>
    <mergeCell ref="U152:U153"/>
    <mergeCell ref="Q121:Q122"/>
    <mergeCell ref="T216:T217"/>
    <mergeCell ref="R60:R61"/>
    <mergeCell ref="N121:N122"/>
    <mergeCell ref="S60:S61"/>
    <mergeCell ref="T60:T61"/>
    <mergeCell ref="U60:U61"/>
    <mergeCell ref="L310:L311"/>
    <mergeCell ref="M310:M311"/>
    <mergeCell ref="T280:T281"/>
    <mergeCell ref="U280:U281"/>
    <mergeCell ref="K161:W161"/>
    <mergeCell ref="K192:W192"/>
    <mergeCell ref="K286:W286"/>
    <mergeCell ref="R310:R311"/>
    <mergeCell ref="S310:S311"/>
  </mergeCells>
  <pageMargins left="0" right="0" top="0" bottom="0" header="0.31496062992125984" footer="0.31496062992125984"/>
  <pageSetup paperSize="9" scale="77" orientation="landscape" r:id="rId1"/>
  <rowBreaks count="9" manualBreakCount="9">
    <brk id="31" max="16383" man="1"/>
    <brk id="63" max="16383" man="1"/>
    <brk id="94" max="16383" man="1"/>
    <brk id="124" max="16383" man="1"/>
    <brk id="156" max="16383" man="1"/>
    <brk id="187" max="16383" man="1"/>
    <brk id="219" max="16383" man="1"/>
    <brk id="251" max="16383" man="1"/>
    <brk id="2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Школа №2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 :-)</dc:creator>
  <cp:lastModifiedBy>Admin</cp:lastModifiedBy>
  <cp:lastPrinted>2024-10-15T11:48:44Z</cp:lastPrinted>
  <dcterms:created xsi:type="dcterms:W3CDTF">2010-06-28T06:09:42Z</dcterms:created>
  <dcterms:modified xsi:type="dcterms:W3CDTF">2024-10-15T12:07:46Z</dcterms:modified>
</cp:coreProperties>
</file>